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95" windowWidth="19440" windowHeight="7815" tabRatio="948" firstSheet="14" activeTab="27"/>
  </bookViews>
  <sheets>
    <sheet name="1. melléklet" sheetId="1" r:id="rId1"/>
    <sheet name="2. melléklet" sheetId="45" r:id="rId2"/>
    <sheet name="2A. melléklet" sheetId="43" r:id="rId3"/>
    <sheet name="2B. melléklet" sheetId="44" r:id="rId4"/>
    <sheet name="3. melléklet" sheetId="42" r:id="rId5"/>
    <sheet name="3A. melléklet" sheetId="10" r:id="rId6"/>
    <sheet name="3B. melléklet" sheetId="41" r:id="rId7"/>
    <sheet name="4. melléklet" sheetId="39" r:id="rId8"/>
    <sheet name="4A. melléklet" sheetId="15" r:id="rId9"/>
    <sheet name="4B. melléklet" sheetId="40" r:id="rId10"/>
    <sheet name="5. melléklet" sheetId="38" r:id="rId11"/>
    <sheet name="5A. melléklet" sheetId="2" r:id="rId12"/>
    <sheet name="5B. melléklet" sheetId="37" r:id="rId13"/>
    <sheet name="6. melléklet" sheetId="53" r:id="rId14"/>
    <sheet name="7. melléklet" sheetId="8" r:id="rId15"/>
    <sheet name="8. melléklet" sheetId="54" r:id="rId16"/>
    <sheet name="9. melléklet" sheetId="14" r:id="rId17"/>
    <sheet name="9A. melléklet" sheetId="13" r:id="rId18"/>
    <sheet name="10. melléklet" sheetId="28" r:id="rId19"/>
    <sheet name="11. melléklet" sheetId="30" r:id="rId20"/>
    <sheet name="12. melléklet" sheetId="29" r:id="rId21"/>
    <sheet name="13. melléklet" sheetId="32" r:id="rId22"/>
    <sheet name="14A. melléklet" sheetId="75" r:id="rId23"/>
    <sheet name="14B.melléklet" sheetId="76" r:id="rId24"/>
    <sheet name="15. melléklet" sheetId="48" r:id="rId25"/>
    <sheet name="16A. melléklet" sheetId="49" r:id="rId26"/>
    <sheet name="16B.melléklet" sheetId="52" r:id="rId27"/>
    <sheet name="17. melléklet" sheetId="27" r:id="rId28"/>
    <sheet name="Munka1" sheetId="74" state="hidden" r:id="rId29"/>
  </sheets>
  <definedNames>
    <definedName name="foot_4_place" localSheetId="16">'9. melléklet'!$A$19</definedName>
    <definedName name="foot_5_place" localSheetId="16">'9. melléklet'!#REF!</definedName>
    <definedName name="foot_53_place" localSheetId="16">'9. melléklet'!$A$64</definedName>
  </definedNames>
  <calcPr calcId="125725"/>
</workbook>
</file>

<file path=xl/calcChain.xml><?xml version="1.0" encoding="utf-8"?>
<calcChain xmlns="http://schemas.openxmlformats.org/spreadsheetml/2006/main">
  <c r="E48" i="76"/>
  <c r="F63"/>
  <c r="F62"/>
  <c r="E61"/>
  <c r="D61"/>
  <c r="C61"/>
  <c r="B61"/>
  <c r="F61" s="1"/>
  <c r="F60"/>
  <c r="F59"/>
  <c r="F58"/>
  <c r="F57"/>
  <c r="F56"/>
  <c r="E54"/>
  <c r="D54"/>
  <c r="D55" s="1"/>
  <c r="C54"/>
  <c r="B54"/>
  <c r="B55" s="1"/>
  <c r="F53"/>
  <c r="F52"/>
  <c r="E51"/>
  <c r="D51"/>
  <c r="C51"/>
  <c r="C55" s="1"/>
  <c r="B51"/>
  <c r="F51" s="1"/>
  <c r="F50"/>
  <c r="F49"/>
  <c r="D48"/>
  <c r="C48"/>
  <c r="B48"/>
  <c r="F48" s="1"/>
  <c r="F47"/>
  <c r="F46"/>
  <c r="F45"/>
  <c r="E44"/>
  <c r="D44"/>
  <c r="C44"/>
  <c r="B44"/>
  <c r="F44" s="1"/>
  <c r="F43"/>
  <c r="F42"/>
  <c r="E41"/>
  <c r="C41"/>
  <c r="E40"/>
  <c r="D40"/>
  <c r="D41" s="1"/>
  <c r="C40"/>
  <c r="B40"/>
  <c r="B41" s="1"/>
  <c r="F41" s="1"/>
  <c r="F39"/>
  <c r="F38"/>
  <c r="F37"/>
  <c r="F36"/>
  <c r="F35"/>
  <c r="F34"/>
  <c r="F33"/>
  <c r="E32"/>
  <c r="D32"/>
  <c r="C32"/>
  <c r="B32"/>
  <c r="F32" s="1"/>
  <c r="F31"/>
  <c r="F30"/>
  <c r="F29"/>
  <c r="F28"/>
  <c r="F27"/>
  <c r="E25"/>
  <c r="D25"/>
  <c r="C25"/>
  <c r="C26" s="1"/>
  <c r="C8" s="1"/>
  <c r="B25"/>
  <c r="F25" s="1"/>
  <c r="F24"/>
  <c r="F23"/>
  <c r="E22"/>
  <c r="D22"/>
  <c r="C22"/>
  <c r="B22"/>
  <c r="F21"/>
  <c r="F20"/>
  <c r="F19"/>
  <c r="E18"/>
  <c r="D18"/>
  <c r="C18"/>
  <c r="B18"/>
  <c r="F18" s="1"/>
  <c r="F17"/>
  <c r="F16"/>
  <c r="F15"/>
  <c r="F14"/>
  <c r="F13"/>
  <c r="E12"/>
  <c r="D12"/>
  <c r="C12"/>
  <c r="B12"/>
  <c r="F12" s="1"/>
  <c r="F11"/>
  <c r="F10"/>
  <c r="F9"/>
  <c r="F63" i="75"/>
  <c r="F62"/>
  <c r="E61"/>
  <c r="D61"/>
  <c r="C61"/>
  <c r="B61"/>
  <c r="F61" s="1"/>
  <c r="F60"/>
  <c r="F59"/>
  <c r="F58"/>
  <c r="F57"/>
  <c r="F56"/>
  <c r="E54"/>
  <c r="D54"/>
  <c r="C54"/>
  <c r="C55" s="1"/>
  <c r="B54"/>
  <c r="F54" s="1"/>
  <c r="F53"/>
  <c r="F52"/>
  <c r="E51"/>
  <c r="D51"/>
  <c r="D55" s="1"/>
  <c r="C51"/>
  <c r="B51"/>
  <c r="B55" s="1"/>
  <c r="F50"/>
  <c r="F49"/>
  <c r="E48"/>
  <c r="D48"/>
  <c r="C48"/>
  <c r="B48"/>
  <c r="F48" s="1"/>
  <c r="F47"/>
  <c r="F46"/>
  <c r="F45"/>
  <c r="E44"/>
  <c r="D44"/>
  <c r="C44"/>
  <c r="B44"/>
  <c r="F44" s="1"/>
  <c r="F43"/>
  <c r="F42"/>
  <c r="D41"/>
  <c r="B41"/>
  <c r="E40"/>
  <c r="E41" s="1"/>
  <c r="D40"/>
  <c r="C40"/>
  <c r="C41" s="1"/>
  <c r="B40"/>
  <c r="F40" s="1"/>
  <c r="F39"/>
  <c r="F38"/>
  <c r="F37"/>
  <c r="F36"/>
  <c r="F35"/>
  <c r="F34"/>
  <c r="F33"/>
  <c r="E32"/>
  <c r="D32"/>
  <c r="C32"/>
  <c r="B32"/>
  <c r="F32" s="1"/>
  <c r="F31"/>
  <c r="F30"/>
  <c r="F29"/>
  <c r="F28"/>
  <c r="F27"/>
  <c r="E25"/>
  <c r="D25"/>
  <c r="C25"/>
  <c r="B25"/>
  <c r="F24"/>
  <c r="F23"/>
  <c r="E22"/>
  <c r="E26" s="1"/>
  <c r="D22"/>
  <c r="C22"/>
  <c r="C26" s="1"/>
  <c r="C8" s="1"/>
  <c r="B22"/>
  <c r="F21"/>
  <c r="F20"/>
  <c r="F19"/>
  <c r="E18"/>
  <c r="D18"/>
  <c r="C18"/>
  <c r="B18"/>
  <c r="F17"/>
  <c r="F16"/>
  <c r="F15"/>
  <c r="F14"/>
  <c r="F13"/>
  <c r="E12"/>
  <c r="D12"/>
  <c r="C12"/>
  <c r="B12"/>
  <c r="F12" s="1"/>
  <c r="F11"/>
  <c r="F10"/>
  <c r="F9"/>
  <c r="E55" i="76" l="1"/>
  <c r="F55" s="1"/>
  <c r="E26"/>
  <c r="D26"/>
  <c r="B26"/>
  <c r="D8"/>
  <c r="F22"/>
  <c r="F40"/>
  <c r="F54"/>
  <c r="F18" i="75"/>
  <c r="E55"/>
  <c r="F55" s="1"/>
  <c r="F22"/>
  <c r="D26"/>
  <c r="D8" s="1"/>
  <c r="B26"/>
  <c r="B8" s="1"/>
  <c r="F41"/>
  <c r="F25"/>
  <c r="F51"/>
  <c r="N100" i="38"/>
  <c r="M100"/>
  <c r="L100"/>
  <c r="N76"/>
  <c r="M76"/>
  <c r="N73"/>
  <c r="N44"/>
  <c r="E76"/>
  <c r="D76"/>
  <c r="E73"/>
  <c r="E44"/>
  <c r="N75" i="2"/>
  <c r="M75"/>
  <c r="E8" i="76" l="1"/>
  <c r="F26"/>
  <c r="B8"/>
  <c r="F8" s="1"/>
  <c r="E8" i="75"/>
  <c r="F8" s="1"/>
  <c r="F26"/>
  <c r="C37" i="14" l="1"/>
  <c r="D37"/>
  <c r="E37"/>
  <c r="J16" i="53"/>
  <c r="K16"/>
  <c r="I16"/>
  <c r="D100" i="38"/>
  <c r="D124" s="1"/>
  <c r="E100"/>
  <c r="E124" s="1"/>
  <c r="C100"/>
  <c r="C124" s="1"/>
  <c r="D75" i="2"/>
  <c r="D100" s="1"/>
  <c r="D124" s="1"/>
  <c r="E75"/>
  <c r="E124" s="1"/>
  <c r="C100"/>
  <c r="C124" s="1"/>
  <c r="D10" i="39"/>
  <c r="D19"/>
  <c r="D22"/>
  <c r="D28"/>
  <c r="D30"/>
  <c r="D31"/>
  <c r="D42"/>
  <c r="D60"/>
  <c r="D62"/>
  <c r="D66"/>
  <c r="D68"/>
  <c r="D72"/>
  <c r="D74"/>
  <c r="D79"/>
  <c r="D83"/>
  <c r="D84"/>
  <c r="D87"/>
  <c r="D88"/>
  <c r="D99"/>
  <c r="D75" l="1"/>
  <c r="D123"/>
  <c r="D46" i="49"/>
  <c r="D7" i="48"/>
  <c r="D9"/>
  <c r="D10"/>
  <c r="D13"/>
  <c r="D14"/>
  <c r="D15"/>
  <c r="D16"/>
  <c r="D17"/>
  <c r="D18"/>
  <c r="D19"/>
  <c r="D21"/>
  <c r="D23"/>
  <c r="D24"/>
  <c r="D25"/>
  <c r="D6"/>
  <c r="B8"/>
  <c r="B11"/>
  <c r="H11" i="54"/>
  <c r="G11"/>
  <c r="B26" i="8"/>
  <c r="D26" s="1"/>
  <c r="D15"/>
  <c r="D18"/>
  <c r="D19"/>
  <c r="D21"/>
  <c r="D23"/>
  <c r="D24"/>
  <c r="D25"/>
  <c r="D27"/>
  <c r="D14"/>
  <c r="B22"/>
  <c r="D22" s="1"/>
  <c r="I24" i="53"/>
  <c r="D24"/>
  <c r="C24"/>
  <c r="C33"/>
  <c r="E110" i="39"/>
  <c r="E122" s="1"/>
  <c r="E10"/>
  <c r="E42"/>
  <c r="E45"/>
  <c r="E53"/>
  <c r="E62"/>
  <c r="E66"/>
  <c r="E82"/>
  <c r="E19"/>
  <c r="E31"/>
  <c r="E38"/>
  <c r="E39"/>
  <c r="E40"/>
  <c r="E43"/>
  <c r="E49"/>
  <c r="E58"/>
  <c r="E59"/>
  <c r="E68"/>
  <c r="E72"/>
  <c r="E79"/>
  <c r="E84"/>
  <c r="E87"/>
  <c r="E88"/>
  <c r="E60"/>
  <c r="E44"/>
  <c r="E30"/>
  <c r="E9" i="27"/>
  <c r="D9"/>
  <c r="C9"/>
  <c r="C11" i="48"/>
  <c r="D11" s="1"/>
  <c r="E50" i="39"/>
  <c r="D32" i="8"/>
  <c r="D8" i="48"/>
  <c r="E41" i="39"/>
  <c r="D41" i="52" l="1"/>
  <c r="B12" i="48"/>
  <c r="B20" s="1"/>
  <c r="B22" s="1"/>
  <c r="C12"/>
  <c r="E51" i="39"/>
  <c r="E83"/>
  <c r="E74"/>
  <c r="C20" i="48" l="1"/>
  <c r="D12"/>
  <c r="E75" i="39"/>
  <c r="C22" i="48" l="1"/>
  <c r="D22" s="1"/>
  <c r="D20"/>
  <c r="E99" i="39"/>
  <c r="E123" l="1"/>
</calcChain>
</file>

<file path=xl/sharedStrings.xml><?xml version="1.0" encoding="utf-8"?>
<sst xmlns="http://schemas.openxmlformats.org/spreadsheetml/2006/main" count="3662" uniqueCount="801">
  <si>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</si>
  <si>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</si>
  <si>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</si>
  <si>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</si>
  <si>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</si>
  <si>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</si>
  <si>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</si>
  <si>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</si>
  <si>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</si>
  <si>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</si>
  <si>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 xml:space="preserve">Felhalmozási költségvetés előirányzat csoport </t>
  </si>
  <si>
    <t>Működési költségvetés előirányzat csoport</t>
  </si>
  <si>
    <t>kötelező feladatok</t>
  </si>
  <si>
    <t>önként vállalt feladatok</t>
  </si>
  <si>
    <t xml:space="preserve">állami (államigazgatási) feladatok 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</si>
  <si>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</si>
  <si>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</si>
  <si>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</si>
  <si>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</si>
  <si>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</si>
  <si>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</si>
  <si>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</si>
  <si>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</si>
  <si>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</si>
  <si>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</si>
  <si>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</si>
  <si>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</si>
  <si>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</si>
  <si>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</si>
  <si>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</si>
  <si>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</si>
  <si>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</si>
  <si>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</si>
  <si>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</si>
  <si>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</si>
  <si>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</si>
  <si>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</si>
  <si>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</si>
  <si>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</si>
  <si>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</si>
  <si>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</si>
  <si>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költségvetési egyenleg  MŰKÖDÉSI</t>
  </si>
  <si>
    <t>költségvetési egyenleg FELHALMOZÁSI</t>
  </si>
  <si>
    <t>Tartalékok-általános</t>
  </si>
  <si>
    <t>Tartalékok-cél</t>
  </si>
  <si>
    <t>Céltartalékok-</t>
  </si>
  <si>
    <t>Általános tartalékok</t>
  </si>
  <si>
    <t>Megnevezés</t>
  </si>
  <si>
    <t xml:space="preserve">kiadási eredeti előirányzat </t>
  </si>
  <si>
    <t>adósságot keletkeztető ügylet kezdő időpontja</t>
  </si>
  <si>
    <t>adósságot keletkeztető ügylet lejárati időpontja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</si>
  <si>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</si>
  <si>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</si>
  <si>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</si>
  <si>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saját bevételek 2015.</t>
  </si>
  <si>
    <t>saját bevételek 2016.</t>
  </si>
  <si>
    <t>a)4 hitel, kölcsön felvétele, átvállalása a folyósítás, átvállalás napjától a végtörlesztés napjáig, és annak aktuális tőketartozása,</t>
  </si>
  <si>
    <t>g)5 hitelintézetek által, származékos műveletek különbözeteként az Államadósság Kezelő Központ Zrt.-nél (a továbbiakban: ÁKK Zrt.) elhelyezett fedezeti betétek, és azok összege.</t>
  </si>
  <si>
    <t>adósságot keletkeztető ügylet rovatszáma (B8)</t>
  </si>
  <si>
    <r>
      <t>b)</t>
    </r>
    <r>
      <rPr>
        <sz val="12"/>
        <color indexed="8"/>
        <rFont val="Bookman Old Style"/>
        <family val="1"/>
        <charset val="238"/>
      </rPr>
      <t xml:space="preserve"> 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</si>
  <si>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>c)</t>
    </r>
    <r>
      <rPr>
        <sz val="12"/>
        <color indexed="8"/>
        <rFont val="Bookman Old Style"/>
        <family val="1"/>
        <charset val="238"/>
      </rPr>
      <t xml:space="preserve"> váltó kibocsátása a kibocsátás napjától a beváltás napjáig, és annak a váltóval kiváltott kötelezettséggel megegyező, kamatot nem tartalmazó értéke,</t>
    </r>
  </si>
  <si>
    <r>
      <t>d)</t>
    </r>
    <r>
      <rPr>
        <sz val="12"/>
        <color indexed="8"/>
        <rFont val="Bookman Old Style"/>
        <family val="1"/>
        <charset val="238"/>
      </rPr>
      <t xml:space="preserve"> 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</si>
  <si>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2"/>
        <color indexed="8"/>
        <rFont val="Bookman Old Style"/>
        <family val="1"/>
        <charset val="238"/>
      </rPr>
      <t xml:space="preserve"> a visszavásárlási kötelezettség kikötésével megkötött adásvételi szerződés eladói félként történő megkötése – ideértve az Szt. szerinti valódi penziós és óvadéki repóügyleteket is – a visszavásárlásig, és a kikötött visszavásárlási ár,</t>
    </r>
  </si>
  <si>
    <r>
      <t>f)</t>
    </r>
    <r>
      <rPr>
        <sz val="12"/>
        <color indexed="8"/>
        <rFont val="Bookman Old Style"/>
        <family val="1"/>
        <charset val="238"/>
      </rPr>
      <t xml:space="preserve"> a szerződésben kapott, legalább háromszázhatvanöt nap időtartamú halasztott fizetés, részletfizetés, és a még ki nem fizetett ellenérték,</t>
    </r>
  </si>
  <si>
    <t>Stabilitási tv.10. § (3):  Az önkormányzat 3. § (1) bekezdése szerinti adósságot keletkeztető ügyletből származó tárgyévi összes fizetési kötelezettsége az adósságot keletkeztető ügylet futamidejének végéig egyik évben sem haladja meg az önkormányzat adott évi saját bevételeinek 50%-át.</t>
  </si>
  <si>
    <t>d)53 törvény alapján az önkormányzatot megillető illeték, bírság, díj;</t>
  </si>
  <si>
    <r>
      <t>Mötv. 106. §</t>
    </r>
    <r>
      <rPr>
        <sz val="12"/>
        <color indexed="8"/>
        <rFont val="Bookman Old Style"/>
        <family val="1"/>
        <charset val="238"/>
      </rPr>
      <t xml:space="preserve"> (1) E törvény alkalmazásában saját bevétel:</t>
    </r>
  </si>
  <si>
    <r>
      <t>a)</t>
    </r>
    <r>
      <rPr>
        <sz val="12"/>
        <color indexed="8"/>
        <rFont val="Bookman Old Style"/>
        <family val="1"/>
        <charset val="238"/>
      </rPr>
      <t xml:space="preserve"> a helyi adók;</t>
    </r>
  </si>
  <si>
    <r>
      <t>b)</t>
    </r>
    <r>
      <rPr>
        <sz val="12"/>
        <color indexed="8"/>
        <rFont val="Bookman Old Style"/>
        <family val="1"/>
        <charset val="238"/>
      </rPr>
      <t xml:space="preserve"> saját tevékenységből, vállalkozásból és az önkormányzati vagyon hasznosításából származó bevétel, nyereség, osztalék, kamat és bérleti díj;</t>
    </r>
  </si>
  <si>
    <r>
      <t>c)</t>
    </r>
    <r>
      <rPr>
        <sz val="12"/>
        <color indexed="8"/>
        <rFont val="Bookman Old Style"/>
        <family val="1"/>
        <charset val="238"/>
      </rPr>
      <t xml:space="preserve"> átvett pénzeszközök;</t>
    </r>
  </si>
  <si>
    <r>
      <t>e)</t>
    </r>
    <r>
      <rPr>
        <sz val="12"/>
        <color indexed="8"/>
        <rFont val="Bookman Old Style"/>
        <family val="1"/>
        <charset val="238"/>
      </rPr>
      <t xml:space="preserve"> az önkormányzat és intézményei egyéb sajátos bevételei.</t>
    </r>
  </si>
  <si>
    <t xml:space="preserve">Központi költségvetés sajátos finanszírozási bevételei </t>
  </si>
  <si>
    <t>ÖNKORMÁNYZATI ELŐIRÁNYZATOK</t>
  </si>
  <si>
    <t>MINDÖSSZESEN</t>
  </si>
  <si>
    <t>ÖNKORMÁNYZAT ÉS KÖLTSÉGVETÉSI SZERVEI ELŐIRÁNYZATA MINDÖSSZESEN</t>
  </si>
  <si>
    <t>Beruházások és felújítások (E Ft)</t>
  </si>
  <si>
    <t>Általános- és céltartalékok (E Ft)</t>
  </si>
  <si>
    <t>Központi, irányító szervi támogatások folyósítása működési célra</t>
  </si>
  <si>
    <t>Központi, irányító szervi támogatások folyósítása felhalmozási célra</t>
  </si>
  <si>
    <t>ÖSSZESEN</t>
  </si>
  <si>
    <t>Irányító szervi támogatások folyósítása (E Ft)</t>
  </si>
  <si>
    <t>ÖSSZESEN:</t>
  </si>
  <si>
    <t>eredeti ei.</t>
  </si>
  <si>
    <t>Sorokpolányi Bóbita Óvoda</t>
  </si>
  <si>
    <t xml:space="preserve">  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</si>
  <si>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</si>
  <si>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</si>
  <si>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</si>
  <si>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</si>
  <si>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</si>
  <si>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</si>
  <si>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Helyi adó és egyéb közhatalmi bevételek (E Ft)</t>
  </si>
  <si>
    <t>A költségvetési hiány külső finanszírozására vagy a költségvetési többlet felhasználására szolgáló finanszírozási bevételek és kiadások működési és felhalmozási cél szerinti tagolásban (E Ft)</t>
  </si>
  <si>
    <t>Támogatások, kölcsönök nyújtása és törlesztése (E Ft)</t>
  </si>
  <si>
    <t>Rovat-
szám</t>
  </si>
  <si>
    <t>Lakosságnak juttatott támogatások, szociális, rászorultsági jellegű ellátások (E Ft)</t>
  </si>
  <si>
    <t>Összesen</t>
  </si>
  <si>
    <t>353/2011. (XII. 30.) Korm. rendelet</t>
  </si>
  <si>
    <r>
      <t>2. §</t>
    </r>
    <r>
      <rPr>
        <sz val="12"/>
        <color indexed="8"/>
        <rFont val="Times New Roman"/>
        <family val="1"/>
        <charset val="238"/>
      </rPr>
      <t xml:space="preserve"> (1) Az önkormányzat saját bevételének minősül</t>
    </r>
  </si>
  <si>
    <t>1. a helyi adóból származó bevétel,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</si>
  <si>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</si>
  <si>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</si>
  <si>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</si>
  <si>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5. bírság-, pótlék- és díjbevétel, valamint</t>
  </si>
  <si>
    <t>6. a kezességvállalással kapcsolatos megtérülés.</t>
  </si>
  <si>
    <t>353/2011. (XII. 30.) Korm. Rendelet értelmében az önkormányzat saját bevételének minősül</t>
  </si>
  <si>
    <t>saját bevételek 2017.</t>
  </si>
  <si>
    <t>módosított ei.</t>
  </si>
  <si>
    <t>teljesítés</t>
  </si>
  <si>
    <t xml:space="preserve">KÖLTSÉGVETÉSI ENGEDÉLYEZETT LÉTSZÁMKERETBE NEM TARTOZÓ FOGLALKOZTATOTTAK LÉTSZÁMA AZ IDŐSZAK VÉGÉN ÖSSZESEN </t>
  </si>
  <si>
    <t>A/I/1        Vagyoni értékű jogok</t>
  </si>
  <si>
    <t>A/I/2        Szellemi termékek</t>
  </si>
  <si>
    <t>A/I/3        Immateriális javak értékhelyesbítése</t>
  </si>
  <si>
    <t>A/II/1        Ingatlanok és a kapcsolódó vagyoni értékű jogok</t>
  </si>
  <si>
    <t>A/II/2        Gépek, berendezések, felszerelések, járművek</t>
  </si>
  <si>
    <t>A/II/3        Tenyészállatok</t>
  </si>
  <si>
    <t>A/II/4        Beruházások, felújítások</t>
  </si>
  <si>
    <t>A/II/5        Tárgyi eszközök értékhelyesbítése</t>
  </si>
  <si>
    <t>A/III/3        Befektetett pénzügyi eszközök értékhelyesbítése</t>
  </si>
  <si>
    <t>A/IV/1        Koncesszióba, vagyonkezelésbe adott eszközök</t>
  </si>
  <si>
    <t>A/IV/2        Koncesszióba, vagyonkezelésbe adott eszközök értékhelyesbítése</t>
  </si>
  <si>
    <t>B/I/1        Vásárolt készletek</t>
  </si>
  <si>
    <t>B/I/2        Átsorolt, követelés fejében átvett készletek</t>
  </si>
  <si>
    <t>B/I/3        Egyéb készletek</t>
  </si>
  <si>
    <t>B/I/4        Befejezetlen termelés, félkész termékek, késztermékek</t>
  </si>
  <si>
    <t>B/I/5        Növendék-, hízó és egyéb állatok</t>
  </si>
  <si>
    <t>B/II/1        Nem tartós részesedések</t>
  </si>
  <si>
    <t>B/II/2a        - ebből: kárpótlási jegyek</t>
  </si>
  <si>
    <t>B/II/2b        - ebből: kincstárjegyek</t>
  </si>
  <si>
    <t>B/II/2c        - ebből: államkötvények</t>
  </si>
  <si>
    <t>B/II/2d        - ebből: helyi önkormányzatok kötvényei</t>
  </si>
  <si>
    <t>B/II/2e        - ebből: befektetési jegyek</t>
  </si>
  <si>
    <t>C/I        Hosszú lejáratú betétek</t>
  </si>
  <si>
    <t>C/II        Pénztárak, csekkek, betétkönyvek</t>
  </si>
  <si>
    <t>C/III        Forintszámlák</t>
  </si>
  <si>
    <t>C/IV        Devizaszámlák</t>
  </si>
  <si>
    <t xml:space="preserve">A/III/1        Tartós részesedések </t>
  </si>
  <si>
    <t xml:space="preserve">A/III/2        Tartós hitelviszonyt megtestesítő értékpapírok </t>
  </si>
  <si>
    <t xml:space="preserve">A/III        Befektetett pénzügyi eszközök </t>
  </si>
  <si>
    <t xml:space="preserve">A/I        Immateriális javak </t>
  </si>
  <si>
    <t xml:space="preserve">A/II        Tárgyi eszközök </t>
  </si>
  <si>
    <t xml:space="preserve">A)        NEMZETI VAGYONBA TARTOZÓ BEFEKTETETT ESZKÖZÖK </t>
  </si>
  <si>
    <t xml:space="preserve">B/II/2        Forgatási célú hitelviszonyt megtestesítő értékpapírok </t>
  </si>
  <si>
    <t xml:space="preserve">B/II        Értékpapírok </t>
  </si>
  <si>
    <t xml:space="preserve">C)        PÉNZESZKÖZÖK </t>
  </si>
  <si>
    <t xml:space="preserve">kiadási módosított  előirányzat </t>
  </si>
  <si>
    <t xml:space="preserve">teljesített kiadás </t>
  </si>
  <si>
    <t>ebből teljesített kiadás fedezete-saját forrás</t>
  </si>
  <si>
    <t>ebből teljesített kiadás fedezete-adósságot keletkeztető ügylet</t>
  </si>
  <si>
    <t>A költségvetési év azon fejlesztései, amelyek megvalósításához a Gst. 3. § (1) bekezdése szerinti adósságot keletkeztető ügylet megkötése vált szükségessé (E 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</si>
  <si>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(E Ft)</t>
  </si>
  <si>
    <t>módosított ei. Működési célú</t>
  </si>
  <si>
    <t>módosított ei. Felhalmozási célú</t>
  </si>
  <si>
    <t>Teljesítés Működési célú</t>
  </si>
  <si>
    <t>Teljesítés Felhalmozási célú</t>
  </si>
  <si>
    <t>ESZKÖZÖK</t>
  </si>
  <si>
    <t>Módosítások</t>
  </si>
  <si>
    <t>A/IV        Koncesszióba, vagyonkezelésbe adott eszközök</t>
  </si>
  <si>
    <t>B/I        Készletek</t>
  </si>
  <si>
    <t>B)        NEMZETI VAGYONBA TARTOZÓ FORGÓESZKÖZÖK</t>
  </si>
  <si>
    <t>01        Közhatalmi eredményszemléletű bevételek</t>
  </si>
  <si>
    <t>02        Eszközök és szolgáltatások értékesítése nettó eredményszemléletű bevételei</t>
  </si>
  <si>
    <t>03        Tevékenység egyéb nettó eredményszemléletű bevételei</t>
  </si>
  <si>
    <t>I        Tevékenység nettó eredményszemléletű bevétele (=01+02+03) (04=01+02+03)</t>
  </si>
  <si>
    <t>04        Saját termelésű készletek állományváltozása</t>
  </si>
  <si>
    <t>05        Saját előállítású eszközök aktivált értéke</t>
  </si>
  <si>
    <t>II        Aktivált saját teljesítmények értéke (=±04+05) (07=±05+06)</t>
  </si>
  <si>
    <t>06        Központi működési célú támogatások eredményszemléletű bevételei</t>
  </si>
  <si>
    <t>07        Egyéb működési célú támogatások eredményszemléletű bevételei</t>
  </si>
  <si>
    <t>08        Különféle egyéb eredményszemléletű bevételek</t>
  </si>
  <si>
    <t>III        Egyéb eredményszemléletű bevételek (=06+07+08) (11=08+09+10)</t>
  </si>
  <si>
    <t>09        Anyagköltség</t>
  </si>
  <si>
    <t>10        Igénybe vett szolgáltatások értéke</t>
  </si>
  <si>
    <t>11        Eladott áruk beszerzési értéke</t>
  </si>
  <si>
    <t>12        Eladott (közvetített) szolgáltatások értéke</t>
  </si>
  <si>
    <t>IV        Anyagjellegű ráfordítások (=09+10+11+12) (16=12+...+15)</t>
  </si>
  <si>
    <t>13        Bérköltség</t>
  </si>
  <si>
    <t>14        Személyi jellegű egyéb kifizetések</t>
  </si>
  <si>
    <t>15        Bérjárulékok</t>
  </si>
  <si>
    <t>V        Személyi jellegű ráfordítások (=13+14+15) (20=17+...+19)</t>
  </si>
  <si>
    <t>VI        Értékcsökkenési leírás</t>
  </si>
  <si>
    <t>VII        Egyéb ráfordítások</t>
  </si>
  <si>
    <t>A) TEVÉKENYSÉGEK EREDMÉNYE (=I±II+III-IV-V-VI-VII) (23=04±07+11-(16+20+21+22))</t>
  </si>
  <si>
    <t>16        Kapott (járó) osztalék és részesedés</t>
  </si>
  <si>
    <t>17        Kapott (járó) kamatok és kamatjellegű eredményszemléletű bevételek</t>
  </si>
  <si>
    <t>18        Pénzügyi műveletek egyéb eredményszemléletű bevételei (&gt;=18a) (26&gt;=27)</t>
  </si>
  <si>
    <t>18a        - ebből: árfolyamnyereség</t>
  </si>
  <si>
    <t>VIII        Pénzügyi műveletek eredményszemléletű bevételei (=16+17+18) (28=24+...+26)</t>
  </si>
  <si>
    <t>19        Fizetendő kamatok és kamatjellegű ráfordítások</t>
  </si>
  <si>
    <t>20        Részesedések, értékpapírok, pénzeszközök értékvesztése</t>
  </si>
  <si>
    <t>21        Pénzügyi műveletek egyéb ráfordításai (&gt;=21a) (31&gt;=32)</t>
  </si>
  <si>
    <t>21a        - ebből: árfolyamveszteség</t>
  </si>
  <si>
    <t>IX        Pénzügyi műveletek ráfordításai (=19+20+21) (33=29+...+31)</t>
  </si>
  <si>
    <t>B)        PÉNZÜGYI MŰVELETEK EREDMÉNYE (=VIII-IX) (34=28-33)</t>
  </si>
  <si>
    <t>C)        SZOKÁSOS EREDMÉNY (=±A±B) (35=±23±34)</t>
  </si>
  <si>
    <t>22        Felhalmozási célú támogatások eredményszemléletű bevételei</t>
  </si>
  <si>
    <t>23        Különféle rendkívüli eredményszemléletű bevételek</t>
  </si>
  <si>
    <t>X        Rendkívüli eredményszemléletű bevételek (=22+23) (=36+37)</t>
  </si>
  <si>
    <t>XI        Rendkívüli ráfordítások</t>
  </si>
  <si>
    <t>D)        RENDKÍVÜLI EREDMÉNY(=X-XI) (40=38-39)</t>
  </si>
  <si>
    <t>E)        MÉRLEG SZERINTI EREDMÉNY (=±C±D) (41=±35±40)</t>
  </si>
  <si>
    <t>A helyi önkormányzat eredménykimutatása (E Ft)</t>
  </si>
  <si>
    <t>A helyi önkormányzat pénzmaradvány kimutatása (E Ft)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</si>
  <si>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</si>
  <si>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</si>
  <si>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</si>
  <si>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</si>
  <si>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04        Alaptevékenység finanszírozási kiadásai</t>
  </si>
  <si>
    <t>II         Alaptevékenység finanszírozási egyenlege (=03-04)</t>
  </si>
  <si>
    <t>A)        Alaptevékenység maradványa (=±I±II)</t>
  </si>
  <si>
    <t>05        Vállalkozási tevékenység költségvetési bevételei</t>
  </si>
  <si>
    <t>06        Vállalkozási tevékenység költségvetési kiadásai</t>
  </si>
  <si>
    <t>III        Vállalkozási tevékenység költségvetési egyenlege (=05-06)</t>
  </si>
  <si>
    <t>07        Vállalkozási tevékenység finanszírozási bevételei</t>
  </si>
  <si>
    <t>08        Vállalkozási tevékenység finanszírozási kiadásai</t>
  </si>
  <si>
    <t>IV        Vállalkozási tevékenység finanszírozási egyenlege (=07-08)</t>
  </si>
  <si>
    <t>B)        Vállalkozási tevékenység maradványa (=±III±IV)</t>
  </si>
  <si>
    <t>C)        Összes maradvány (=A+B)</t>
  </si>
  <si>
    <t>D)        Alaptevékenység kötelezettségvállalással terhelt maradványa</t>
  </si>
  <si>
    <t>E)        Alaptevékenység szabad maradványa (=A-D)</t>
  </si>
  <si>
    <t>F)        Vállalkozási tevékenységet terhelő befizetési kötelezettség (=B*0,1)</t>
  </si>
  <si>
    <t>G)        Vállalkozási tevékenység felhasználható maradványa (=B-F)</t>
  </si>
  <si>
    <t>Önkormányzat</t>
  </si>
  <si>
    <t>Ebből irányító szerv által elvonásra kerül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</si>
  <si>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</si>
  <si>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</si>
  <si>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</si>
  <si>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</si>
  <si>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</si>
  <si>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</si>
  <si>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</si>
  <si>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</si>
  <si>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</si>
  <si>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</si>
  <si>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</si>
  <si>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</si>
  <si>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</si>
  <si>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</si>
  <si>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</si>
  <si>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</si>
  <si>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</si>
  <si>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</si>
  <si>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</si>
  <si>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</si>
  <si>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</si>
  <si>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</si>
  <si>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</si>
  <si>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</si>
  <si>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</si>
  <si>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</si>
  <si>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</si>
  <si>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</si>
  <si>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</si>
  <si>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</si>
  <si>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</si>
  <si>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</si>
  <si>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</si>
  <si>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</si>
  <si>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</si>
  <si>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</si>
  <si>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</si>
  <si>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</si>
  <si>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</si>
  <si>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</si>
  <si>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</si>
  <si>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</si>
  <si>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</si>
  <si>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</si>
  <si>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</si>
  <si>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</si>
  <si>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</si>
  <si>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</si>
  <si>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</si>
  <si>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</si>
  <si>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</si>
  <si>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</si>
  <si>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</si>
  <si>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</si>
  <si>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</si>
  <si>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</si>
  <si>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</si>
  <si>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</si>
  <si>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</si>
  <si>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</si>
  <si>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</si>
  <si>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</si>
  <si>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</si>
  <si>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</si>
  <si>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</si>
  <si>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</si>
  <si>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</si>
  <si>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</si>
  <si>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</si>
  <si>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</si>
  <si>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</si>
  <si>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</si>
  <si>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</si>
  <si>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</si>
  <si>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</si>
  <si>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</si>
  <si>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</si>
  <si>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</si>
  <si>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</si>
  <si>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</si>
  <si>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</si>
  <si>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</si>
  <si>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</si>
  <si>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</si>
  <si>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</si>
  <si>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</si>
  <si>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</si>
  <si>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</si>
  <si>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</si>
  <si>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</si>
  <si>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</si>
  <si>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</si>
  <si>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</si>
  <si>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</si>
  <si>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</si>
  <si>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</si>
  <si>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</si>
  <si>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</si>
  <si>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</si>
  <si>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</si>
  <si>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</si>
  <si>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</si>
  <si>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</si>
  <si>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</si>
  <si>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</si>
  <si>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</si>
  <si>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</si>
  <si>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</si>
  <si>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</si>
  <si>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</si>
  <si>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</si>
  <si>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</si>
  <si>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</si>
  <si>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</si>
  <si>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</si>
  <si>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</si>
  <si>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</si>
  <si>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</si>
  <si>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</si>
  <si>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</si>
  <si>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</si>
  <si>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</si>
  <si>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</si>
  <si>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</si>
  <si>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</si>
  <si>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</si>
  <si>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</si>
  <si>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</si>
  <si>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</si>
  <si>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</si>
  <si>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</si>
  <si>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</si>
  <si>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</si>
  <si>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</si>
  <si>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</si>
  <si>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</si>
  <si>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</si>
  <si>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</si>
  <si>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</si>
  <si>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</si>
  <si>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</si>
  <si>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</si>
  <si>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</si>
  <si>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</si>
  <si>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</si>
  <si>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</si>
  <si>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</si>
  <si>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</si>
  <si>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</si>
  <si>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</si>
  <si>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</si>
  <si>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</si>
  <si>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</si>
  <si>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</si>
  <si>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</si>
  <si>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</si>
  <si>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</si>
  <si>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</si>
  <si>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</si>
  <si>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</si>
  <si>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</si>
  <si>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</si>
  <si>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</si>
  <si>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</si>
  <si>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</si>
  <si>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</si>
  <si>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</si>
  <si>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</si>
  <si>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</si>
  <si>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</si>
  <si>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</si>
  <si>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</si>
  <si>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</si>
  <si>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</si>
  <si>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</si>
  <si>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</si>
  <si>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</si>
  <si>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</si>
  <si>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</si>
  <si>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</si>
  <si>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</si>
  <si>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</si>
  <si>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</si>
  <si>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</si>
  <si>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</si>
  <si>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</si>
  <si>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</si>
  <si>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</si>
  <si>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</si>
  <si>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</si>
  <si>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</si>
  <si>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</si>
  <si>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</si>
  <si>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</si>
  <si>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</si>
  <si>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</si>
  <si>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</si>
  <si>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</si>
  <si>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</si>
  <si>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</si>
  <si>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</si>
  <si>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</si>
  <si>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</si>
  <si>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</si>
  <si>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</si>
  <si>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</si>
  <si>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</si>
  <si>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</si>
  <si>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</si>
  <si>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Helyi önkormányzatok kiegészítő támogatásai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</si>
  <si>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</si>
  <si>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</si>
  <si>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</si>
  <si>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</si>
  <si>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</si>
  <si>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</si>
  <si>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</si>
  <si>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</si>
  <si>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</si>
  <si>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</si>
  <si>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</si>
  <si>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</si>
  <si>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</si>
  <si>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</si>
  <si>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</si>
  <si>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</si>
  <si>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</si>
  <si>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</si>
  <si>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</si>
  <si>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</si>
  <si>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</si>
  <si>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</si>
  <si>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</si>
  <si>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</si>
  <si>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</si>
  <si>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</si>
  <si>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</si>
  <si>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</si>
  <si>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</si>
  <si>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</si>
  <si>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</si>
  <si>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</si>
  <si>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</si>
  <si>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</si>
  <si>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</si>
  <si>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</si>
  <si>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</si>
  <si>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</si>
  <si>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</si>
  <si>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</si>
  <si>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</si>
  <si>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</si>
  <si>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</si>
  <si>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</si>
  <si>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</si>
  <si>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</si>
  <si>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</si>
  <si>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</si>
  <si>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</si>
  <si>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</si>
  <si>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</si>
  <si>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</si>
  <si>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</si>
  <si>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</si>
  <si>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</si>
  <si>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</si>
  <si>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</si>
  <si>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</si>
  <si>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</si>
  <si>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</si>
  <si>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</si>
  <si>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</si>
  <si>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</si>
  <si>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</si>
  <si>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</si>
  <si>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</si>
  <si>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</si>
  <si>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B63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</si>
  <si>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</si>
  <si>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</si>
  <si>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</si>
  <si>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</si>
  <si>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</si>
  <si>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</si>
  <si>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</si>
  <si>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</si>
  <si>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</si>
  <si>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</si>
  <si>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</si>
  <si>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</si>
  <si>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</si>
  <si>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</si>
  <si>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</si>
  <si>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</si>
  <si>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</si>
  <si>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</si>
  <si>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</si>
  <si>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</si>
  <si>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</si>
  <si>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</si>
  <si>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</si>
  <si>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</si>
  <si>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</si>
  <si>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</si>
  <si>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</si>
  <si>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</si>
  <si>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</si>
  <si>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</si>
  <si>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</si>
  <si>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</si>
  <si>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</si>
  <si>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</si>
  <si>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</si>
  <si>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</si>
  <si>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</si>
  <si>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</si>
  <si>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</si>
  <si>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</si>
  <si>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</si>
  <si>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</si>
  <si>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</si>
  <si>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</si>
  <si>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</si>
  <si>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</si>
  <si>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</si>
  <si>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</si>
  <si>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</si>
  <si>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</si>
  <si>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</si>
  <si>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</si>
  <si>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</si>
  <si>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</si>
  <si>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</si>
  <si>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</si>
  <si>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</si>
  <si>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</si>
  <si>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</si>
  <si>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</si>
  <si>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</si>
  <si>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</si>
  <si>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</si>
  <si>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</si>
  <si>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</si>
  <si>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</si>
  <si>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</si>
  <si>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</si>
  <si>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</si>
  <si>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</si>
  <si>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</si>
  <si>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</si>
  <si>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</si>
  <si>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átmeneti segély [Szoctv. 47.§ (1) bek. c)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</si>
  <si>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</si>
  <si>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</si>
  <si>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</si>
  <si>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</si>
  <si>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</si>
  <si>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</si>
  <si>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</si>
  <si>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</si>
  <si>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>Költségvetési engedélyezett létszámkeret (álláshely) (fő) BÓBITA ÓVODA</t>
  </si>
  <si>
    <t>Bóbita Óvoda</t>
  </si>
  <si>
    <t>Sorokpolány Község Önkormányzata</t>
  </si>
  <si>
    <t>Sorokpolány Község Önkormányzat</t>
  </si>
  <si>
    <t>BÓBITA ÓVODA</t>
  </si>
  <si>
    <t>K513</t>
  </si>
  <si>
    <t>saját bevételek 2018.</t>
  </si>
  <si>
    <t>NEMLEGES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</si>
  <si>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</si>
  <si>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</si>
  <si>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</si>
  <si>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</si>
  <si>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</si>
  <si>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</si>
  <si>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</si>
  <si>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</si>
  <si>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</si>
  <si>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</si>
  <si>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</si>
  <si>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</si>
  <si>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</si>
  <si>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</si>
  <si>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</si>
  <si>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</si>
  <si>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</si>
  <si>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</si>
  <si>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</si>
  <si>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</si>
  <si>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</si>
  <si>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</si>
  <si>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</si>
  <si>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</si>
  <si>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</si>
  <si>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</si>
  <si>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</si>
  <si>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</si>
  <si>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</si>
  <si>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</si>
  <si>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</si>
  <si>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</si>
  <si>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</si>
  <si>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</si>
  <si>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</si>
  <si>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</si>
  <si>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</si>
  <si>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</si>
  <si>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</si>
  <si>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</si>
  <si>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</si>
  <si>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</si>
  <si>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</si>
  <si>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</si>
  <si>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</si>
  <si>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</si>
  <si>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</si>
  <si>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</si>
  <si>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</si>
  <si>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Hosszú lejáratú hitelek, kölcsönök törlesztése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</si>
  <si>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</si>
  <si>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</si>
  <si>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</si>
  <si>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</si>
  <si>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</si>
  <si>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</si>
  <si>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</si>
  <si>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</si>
  <si>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</si>
  <si>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</si>
  <si>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</si>
  <si>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</si>
  <si>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</si>
  <si>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</si>
  <si>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</si>
  <si>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</si>
  <si>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</si>
  <si>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</si>
  <si>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</si>
  <si>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</si>
  <si>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</si>
  <si>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</si>
  <si>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</si>
  <si>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</si>
  <si>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</si>
  <si>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</si>
  <si>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</si>
  <si>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</si>
  <si>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</si>
  <si>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</si>
  <si>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</si>
  <si>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</si>
  <si>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</si>
  <si>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</si>
  <si>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</si>
  <si>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</si>
  <si>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</si>
  <si>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</si>
  <si>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</si>
  <si>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</si>
  <si>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</si>
  <si>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</si>
  <si>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</si>
  <si>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</si>
  <si>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</si>
  <si>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</si>
  <si>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</si>
  <si>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</si>
  <si>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</si>
  <si>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</si>
  <si>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</si>
  <si>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</si>
  <si>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</si>
  <si>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</si>
  <si>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</si>
  <si>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</si>
  <si>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</si>
  <si>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</si>
  <si>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</si>
  <si>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</si>
  <si>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</si>
  <si>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</si>
  <si>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</si>
  <si>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</si>
  <si>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</si>
  <si>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</si>
  <si>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</si>
  <si>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</si>
  <si>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</si>
  <si>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</si>
  <si>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</si>
  <si>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</si>
  <si>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</si>
  <si>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</si>
  <si>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</si>
  <si>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</si>
  <si>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</si>
  <si>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>egyéb bírság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</si>
  <si>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</si>
  <si>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</si>
  <si>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</si>
  <si>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>Bevételek (E Ft)</t>
  </si>
  <si>
    <t>Kiadások (E Ft)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</si>
  <si>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</si>
  <si>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</si>
  <si>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</si>
  <si>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</si>
  <si>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</si>
  <si>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</si>
  <si>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</si>
  <si>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</si>
  <si>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</si>
  <si>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</si>
  <si>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</si>
  <si>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</si>
  <si>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</si>
  <si>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</si>
  <si>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</si>
  <si>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</si>
  <si>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</si>
  <si>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</si>
  <si>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ÖNKORMÁNYZAT</t>
  </si>
  <si>
    <t>talajterhelési díj</t>
  </si>
  <si>
    <t>Előző időszak (2016. év)</t>
  </si>
  <si>
    <t>Tárgyi időszak (2017. év)</t>
  </si>
  <si>
    <t>Sorokpolány Község Önkormányzat 2017. évi zárszámadása</t>
  </si>
  <si>
    <t>Sorokpolány  Község Önkormányzat 2017. évi zárszámadása</t>
  </si>
  <si>
    <t>A helyi önkormányzat vagyonkimutatása (Ft)</t>
  </si>
  <si>
    <t>Forgalom-képtelen törzsvagyon</t>
  </si>
  <si>
    <t>Nemzetgazdasági szempontból kiemelt jelentőségű törzsvagyon</t>
  </si>
  <si>
    <t>Korlátozottan forgalomképes vagyon</t>
  </si>
  <si>
    <t>Üzleti vagyon</t>
  </si>
  <si>
    <t>Mindösszesen</t>
  </si>
  <si>
    <t xml:space="preserve">C/I/1. Éven túli lejáratú forint lekötött bankbetétek </t>
  </si>
  <si>
    <t xml:space="preserve">C/I/2. Éven túli lejáratú deviza lekötött bankbetétek </t>
  </si>
  <si>
    <t>C/II/1. Forintpénztár</t>
  </si>
  <si>
    <t>C/II/2. Valutapénztár</t>
  </si>
  <si>
    <t>C/II/3. Betétkönyvek, csekkek, elektronikus pénzeszközök</t>
  </si>
  <si>
    <t>C/III/1. Kincstáron kívüli forintszámlák</t>
  </si>
  <si>
    <t>C/III/2. Kincstárban vezetett forintszámlák</t>
  </si>
  <si>
    <t>C/ IV/1. Kincstáron kívüli devizaszámlák</t>
  </si>
  <si>
    <t>C/IV/2. Kincstárban vezetett devizaszámlák</t>
  </si>
  <si>
    <t>D) " 0"-ra leírt eszközök</t>
  </si>
  <si>
    <t xml:space="preserve">E/I. Használatban lévő kisértékű immateriális javak </t>
  </si>
  <si>
    <t>E/II. Használatban lévő tárgyi eszközök</t>
  </si>
  <si>
    <t>E/III. Használatban lévő tárgyi eszközök</t>
  </si>
  <si>
    <t>E/IV. Használatban lévő készletek</t>
  </si>
  <si>
    <t>E) Használatban lévő eszközök</t>
  </si>
  <si>
    <t>F) 01.-02. számlacsoportban nyilvántartott eszközök</t>
  </si>
  <si>
    <t>G) Kulturális javak és régészeti leletek</t>
  </si>
  <si>
    <t>Sorokpolány Község Önkormányzata 2017. évi zárszámadása</t>
  </si>
  <si>
    <t>1. melléklet a 5/2018.(V.29) önkormányzati rendelethez</t>
  </si>
  <si>
    <t>2. melléklet a 5/2018.(V.29) önkormányzati rendelethez</t>
  </si>
  <si>
    <t>2A. melléklet a 5/2018.(V.29) önkormányzati rendelethez</t>
  </si>
  <si>
    <t>2B. melléklet a 5/2018.(V.29) önkormányzati rendelethez</t>
  </si>
  <si>
    <t>3. melléklet a 5/2018.(V.29) önkormányzati rendelethez</t>
  </si>
  <si>
    <t>3A. melléklet a 5/2018.(V.29) önkormányzati rendelethez</t>
  </si>
  <si>
    <t>3B. melléklet a 5/2018.(V.29) önkormányzati rendelethez</t>
  </si>
  <si>
    <t>4. melléklet a 5/2018.(V.29) önkormányzati rendelethez</t>
  </si>
  <si>
    <t>4A. melléklet a 5/2018.(V.29) önkormányzati rendelethez</t>
  </si>
  <si>
    <t>4B. melléklet a 5/2018.(V.29) önkormányzati rendelethez</t>
  </si>
  <si>
    <t>5. melléklet a 5/2018.(V.29) önkormányzati rendelethez</t>
  </si>
  <si>
    <t>5A. melléklet a 5/2018.(V.29) önkormányzati rendelethez</t>
  </si>
  <si>
    <t>5B. melléklet a 5/2018.(V.29) önkormányzati rendelethez</t>
  </si>
  <si>
    <t>6. melléklet a 5/2018.(V.29) önkormányzati rendelethez</t>
  </si>
  <si>
    <t>7. melléklet a 5/2018.(V.29) önkormányzati rendelethez</t>
  </si>
  <si>
    <t>8. melléklet a 5/2018.(V.29) önkormányzati rendelethez</t>
  </si>
  <si>
    <t>9. melléklet a 5/2018.(V.29) önkormányzati rendelethez</t>
  </si>
  <si>
    <t>9A. melléklet a 5/2018.(V.29) önkormányzati rendelethez</t>
  </si>
  <si>
    <t>10. melléklet a 5/2018.(V.29) önkormányzati rendelethez</t>
  </si>
  <si>
    <t>11. melléklet a 5/2018.(V.29) önkormányzati rendelethez</t>
  </si>
  <si>
    <t>12. melléklet a 5/2018.(V.29) önkormányzati rendelethez</t>
  </si>
  <si>
    <t>13. melléklet a 5/2018.(V.29) önkormányzati rendelethez</t>
  </si>
  <si>
    <t>14/A. melléklet a 5/2018.(V.29) önkormányzati rendelethez</t>
  </si>
  <si>
    <t>14/B. melléklet a 5/2018.(V.29)önkormányzati rendelethez</t>
  </si>
  <si>
    <t>15. melléklet a 5/2018.(V.29) önkormányzati rendelethez</t>
  </si>
  <si>
    <t>16/A. melléklet a 5/2018.(V.29) önkormányzati rendelethez</t>
  </si>
  <si>
    <t>16/B. melléklet a 5/2018.(V.29) önkormányzati rendelethez</t>
  </si>
  <si>
    <t>17. melléklet a 5/2018.(V.29) önkormányzati rendelethez</t>
  </si>
</sst>
</file>

<file path=xl/styles.xml><?xml version="1.0" encoding="utf-8"?>
<styleSheet xmlns="http://schemas.openxmlformats.org/spreadsheetml/2006/main">
  <numFmts count="2">
    <numFmt numFmtId="164" formatCode="0__"/>
    <numFmt numFmtId="165" formatCode="\ ##########"/>
  </numFmts>
  <fonts count="44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2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u/>
      <sz val="11"/>
      <color indexed="12"/>
      <name val="Bookman Old Style"/>
      <family val="1"/>
      <charset val="238"/>
    </font>
    <font>
      <i/>
      <sz val="12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i/>
      <sz val="11"/>
      <color indexed="8"/>
      <name val="Calibri"/>
      <family val="2"/>
      <charset val="238"/>
    </font>
    <font>
      <b/>
      <i/>
      <u/>
      <sz val="12"/>
      <color indexed="8"/>
      <name val="Bookman Old Style"/>
      <family val="1"/>
      <charset val="238"/>
    </font>
    <font>
      <sz val="10"/>
      <name val="MS Sans Serif"/>
      <family val="2"/>
      <charset val="238"/>
    </font>
    <font>
      <sz val="11"/>
      <color indexed="8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u/>
      <sz val="11"/>
      <color theme="10"/>
      <name val="Calibri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40" fillId="0" borderId="0"/>
    <xf numFmtId="0" fontId="13" fillId="0" borderId="0"/>
    <xf numFmtId="0" fontId="13" fillId="0" borderId="0"/>
  </cellStyleXfs>
  <cellXfs count="530">
    <xf numFmtId="0" fontId="0" fillId="0" borderId="0" xfId="0"/>
    <xf numFmtId="0" fontId="0" fillId="0" borderId="0" xfId="0" applyAlignme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9" fillId="0" borderId="0" xfId="0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1" xfId="0" applyBorder="1"/>
    <xf numFmtId="0" fontId="7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19" fillId="0" borderId="1" xfId="0" applyFont="1" applyBorder="1"/>
    <xf numFmtId="0" fontId="21" fillId="0" borderId="1" xfId="0" applyFont="1" applyBorder="1"/>
    <xf numFmtId="0" fontId="25" fillId="0" borderId="0" xfId="0" applyFont="1"/>
    <xf numFmtId="0" fontId="9" fillId="0" borderId="1" xfId="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/>
    </xf>
    <xf numFmtId="0" fontId="23" fillId="0" borderId="0" xfId="0" applyFont="1"/>
    <xf numFmtId="0" fontId="6" fillId="0" borderId="1" xfId="3" applyFont="1" applyFill="1" applyBorder="1" applyAlignment="1">
      <alignment horizontal="left" vertical="center" wrapText="1"/>
    </xf>
    <xf numFmtId="0" fontId="7" fillId="0" borderId="1" xfId="3" applyFont="1" applyFill="1" applyBorder="1" applyAlignment="1">
      <alignment horizontal="left" vertical="center" wrapText="1"/>
    </xf>
    <xf numFmtId="0" fontId="28" fillId="0" borderId="1" xfId="0" applyFont="1" applyBorder="1" applyAlignment="1">
      <alignment wrapText="1"/>
    </xf>
    <xf numFmtId="0" fontId="29" fillId="0" borderId="1" xfId="0" applyFont="1" applyBorder="1"/>
    <xf numFmtId="0" fontId="30" fillId="0" borderId="0" xfId="1" applyFont="1" applyAlignment="1" applyProtection="1"/>
    <xf numFmtId="0" fontId="31" fillId="0" borderId="0" xfId="0" applyFont="1"/>
    <xf numFmtId="0" fontId="32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2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3" fillId="0" borderId="1" xfId="0" applyFont="1" applyBorder="1" applyAlignment="1">
      <alignment wrapText="1"/>
    </xf>
    <xf numFmtId="0" fontId="21" fillId="2" borderId="1" xfId="0" applyFont="1" applyFill="1" applyBorder="1"/>
    <xf numFmtId="0" fontId="14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3" fillId="0" borderId="1" xfId="0" applyFont="1" applyBorder="1"/>
    <xf numFmtId="0" fontId="16" fillId="0" borderId="0" xfId="0" applyFont="1" applyFill="1" applyBorder="1" applyAlignment="1">
      <alignment horizontal="center" vertical="center" wrapText="1"/>
    </xf>
    <xf numFmtId="0" fontId="34" fillId="0" borderId="0" xfId="0" applyFont="1"/>
    <xf numFmtId="0" fontId="22" fillId="0" borderId="0" xfId="0" applyFont="1" applyAlignment="1">
      <alignment horizontal="center"/>
    </xf>
    <xf numFmtId="0" fontId="35" fillId="0" borderId="0" xfId="0" applyFont="1" applyAlignment="1">
      <alignment horizontal="center" wrapText="1"/>
    </xf>
    <xf numFmtId="0" fontId="36" fillId="0" borderId="0" xfId="0" applyFont="1"/>
    <xf numFmtId="0" fontId="37" fillId="0" borderId="0" xfId="0" applyFont="1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36" fillId="0" borderId="1" xfId="0" applyFont="1" applyBorder="1" applyAlignment="1">
      <alignment wrapText="1"/>
    </xf>
    <xf numFmtId="0" fontId="37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33" fillId="0" borderId="1" xfId="0" applyFont="1" applyBorder="1" applyAlignment="1">
      <alignment horizontal="center" wrapText="1"/>
    </xf>
    <xf numFmtId="0" fontId="21" fillId="0" borderId="0" xfId="0" applyFont="1"/>
    <xf numFmtId="0" fontId="3" fillId="3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/>
    <xf numFmtId="0" fontId="19" fillId="4" borderId="1" xfId="0" applyFont="1" applyFill="1" applyBorder="1"/>
    <xf numFmtId="0" fontId="19" fillId="5" borderId="1" xfId="0" applyFont="1" applyFill="1" applyBorder="1"/>
    <xf numFmtId="0" fontId="6" fillId="5" borderId="1" xfId="0" applyFont="1" applyFill="1" applyBorder="1" applyAlignment="1">
      <alignment horizontal="left" vertical="center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19" fillId="7" borderId="1" xfId="0" applyFont="1" applyFill="1" applyBorder="1"/>
    <xf numFmtId="0" fontId="0" fillId="8" borderId="1" xfId="0" applyFill="1" applyBorder="1"/>
    <xf numFmtId="0" fontId="6" fillId="3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wrapText="1"/>
    </xf>
    <xf numFmtId="0" fontId="6" fillId="5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12" fillId="0" borderId="0" xfId="0" applyFont="1" applyAlignment="1">
      <alignment horizontal="center" wrapText="1"/>
    </xf>
    <xf numFmtId="0" fontId="12" fillId="0" borderId="0" xfId="0" applyFont="1"/>
    <xf numFmtId="0" fontId="0" fillId="0" borderId="0" xfId="0" applyAlignment="1">
      <alignment horizontal="right"/>
    </xf>
    <xf numFmtId="0" fontId="33" fillId="0" borderId="2" xfId="0" applyFont="1" applyBorder="1" applyAlignment="1">
      <alignment horizontal="center" wrapText="1"/>
    </xf>
    <xf numFmtId="0" fontId="15" fillId="0" borderId="1" xfId="0" applyFont="1" applyBorder="1"/>
    <xf numFmtId="0" fontId="15" fillId="4" borderId="1" xfId="0" applyFont="1" applyFill="1" applyBorder="1"/>
    <xf numFmtId="0" fontId="15" fillId="5" borderId="1" xfId="0" applyFont="1" applyFill="1" applyBorder="1"/>
    <xf numFmtId="0" fontId="15" fillId="6" borderId="1" xfId="0" applyFont="1" applyFill="1" applyBorder="1"/>
    <xf numFmtId="0" fontId="10" fillId="0" borderId="1" xfId="0" applyFont="1" applyBorder="1"/>
    <xf numFmtId="0" fontId="10" fillId="5" borderId="1" xfId="0" applyFont="1" applyFill="1" applyBorder="1"/>
    <xf numFmtId="0" fontId="4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9" fillId="0" borderId="3" xfId="0" applyFont="1" applyBorder="1"/>
    <xf numFmtId="0" fontId="19" fillId="4" borderId="3" xfId="0" applyFont="1" applyFill="1" applyBorder="1"/>
    <xf numFmtId="0" fontId="19" fillId="5" borderId="3" xfId="0" applyFont="1" applyFill="1" applyBorder="1"/>
    <xf numFmtId="0" fontId="7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5" borderId="3" xfId="0" applyFont="1" applyFill="1" applyBorder="1" applyAlignment="1">
      <alignment horizontal="left" vertical="center"/>
    </xf>
    <xf numFmtId="0" fontId="19" fillId="7" borderId="3" xfId="0" applyFont="1" applyFill="1" applyBorder="1"/>
    <xf numFmtId="0" fontId="3" fillId="0" borderId="4" xfId="0" applyFont="1" applyFill="1" applyBorder="1" applyAlignment="1">
      <alignment horizontal="center" vertical="center" wrapText="1"/>
    </xf>
    <xf numFmtId="0" fontId="33" fillId="0" borderId="5" xfId="0" applyFont="1" applyBorder="1" applyAlignment="1">
      <alignment horizontal="center" wrapText="1"/>
    </xf>
    <xf numFmtId="0" fontId="15" fillId="0" borderId="4" xfId="0" applyFont="1" applyBorder="1"/>
    <xf numFmtId="0" fontId="19" fillId="0" borderId="5" xfId="0" applyFont="1" applyBorder="1"/>
    <xf numFmtId="0" fontId="10" fillId="0" borderId="4" xfId="0" applyFont="1" applyBorder="1"/>
    <xf numFmtId="0" fontId="10" fillId="0" borderId="5" xfId="0" applyFont="1" applyBorder="1"/>
    <xf numFmtId="0" fontId="19" fillId="4" borderId="5" xfId="0" applyFont="1" applyFill="1" applyBorder="1"/>
    <xf numFmtId="0" fontId="15" fillId="4" borderId="4" xfId="0" applyFont="1" applyFill="1" applyBorder="1"/>
    <xf numFmtId="0" fontId="10" fillId="5" borderId="4" xfId="0" applyFont="1" applyFill="1" applyBorder="1"/>
    <xf numFmtId="0" fontId="10" fillId="5" borderId="5" xfId="0" applyFont="1" applyFill="1" applyBorder="1"/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left" vertical="center"/>
    </xf>
    <xf numFmtId="0" fontId="10" fillId="3" borderId="4" xfId="0" applyFont="1" applyFill="1" applyBorder="1"/>
    <xf numFmtId="0" fontId="10" fillId="3" borderId="5" xfId="0" applyFont="1" applyFill="1" applyBorder="1"/>
    <xf numFmtId="0" fontId="19" fillId="0" borderId="2" xfId="0" applyFont="1" applyBorder="1"/>
    <xf numFmtId="0" fontId="19" fillId="4" borderId="2" xfId="0" applyFont="1" applyFill="1" applyBorder="1"/>
    <xf numFmtId="0" fontId="19" fillId="5" borderId="2" xfId="0" applyFont="1" applyFill="1" applyBorder="1"/>
    <xf numFmtId="0" fontId="7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5" borderId="2" xfId="0" applyFont="1" applyFill="1" applyBorder="1" applyAlignment="1">
      <alignment horizontal="left" vertical="center"/>
    </xf>
    <xf numFmtId="0" fontId="19" fillId="7" borderId="2" xfId="0" applyFont="1" applyFill="1" applyBorder="1"/>
    <xf numFmtId="0" fontId="19" fillId="0" borderId="4" xfId="0" applyFont="1" applyBorder="1"/>
    <xf numFmtId="0" fontId="19" fillId="4" borderId="4" xfId="0" applyFont="1" applyFill="1" applyBorder="1"/>
    <xf numFmtId="0" fontId="19" fillId="5" borderId="4" xfId="0" applyFont="1" applyFill="1" applyBorder="1"/>
    <xf numFmtId="0" fontId="19" fillId="5" borderId="5" xfId="0" applyFont="1" applyFill="1" applyBorder="1"/>
    <xf numFmtId="0" fontId="19" fillId="7" borderId="4" xfId="0" applyFont="1" applyFill="1" applyBorder="1"/>
    <xf numFmtId="0" fontId="19" fillId="7" borderId="5" xfId="0" applyFont="1" applyFill="1" applyBorder="1"/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vertical="center" wrapText="1"/>
    </xf>
    <xf numFmtId="0" fontId="4" fillId="9" borderId="2" xfId="0" applyFont="1" applyFill="1" applyBorder="1" applyAlignment="1">
      <alignment horizontal="left" vertical="center" wrapText="1"/>
    </xf>
    <xf numFmtId="0" fontId="7" fillId="9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/>
    </xf>
    <xf numFmtId="0" fontId="39" fillId="4" borderId="2" xfId="0" applyFont="1" applyFill="1" applyBorder="1"/>
    <xf numFmtId="164" fontId="4" fillId="0" borderId="2" xfId="0" applyNumberFormat="1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0" fontId="5" fillId="5" borderId="2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8" fillId="5" borderId="2" xfId="0" applyFont="1" applyFill="1" applyBorder="1" applyAlignment="1">
      <alignment horizontal="left" vertical="center"/>
    </xf>
    <xf numFmtId="0" fontId="23" fillId="7" borderId="2" xfId="0" applyFont="1" applyFill="1" applyBorder="1"/>
    <xf numFmtId="0" fontId="4" fillId="0" borderId="6" xfId="0" applyNumberFormat="1" applyFont="1" applyFill="1" applyBorder="1" applyAlignment="1">
      <alignment vertical="center"/>
    </xf>
    <xf numFmtId="165" fontId="4" fillId="0" borderId="6" xfId="0" applyNumberFormat="1" applyFont="1" applyFill="1" applyBorder="1" applyAlignment="1">
      <alignment vertical="center"/>
    </xf>
    <xf numFmtId="165" fontId="3" fillId="0" borderId="6" xfId="0" applyNumberFormat="1" applyFont="1" applyFill="1" applyBorder="1" applyAlignment="1">
      <alignment vertical="center"/>
    </xf>
    <xf numFmtId="165" fontId="10" fillId="0" borderId="6" xfId="0" applyNumberFormat="1" applyFont="1" applyFill="1" applyBorder="1" applyAlignment="1">
      <alignment vertical="center"/>
    </xf>
    <xf numFmtId="165" fontId="10" fillId="4" borderId="6" xfId="0" applyNumberFormat="1" applyFont="1" applyFill="1" applyBorder="1" applyAlignment="1">
      <alignment vertical="center"/>
    </xf>
    <xf numFmtId="165" fontId="5" fillId="5" borderId="6" xfId="0" applyNumberFormat="1" applyFont="1" applyFill="1" applyBorder="1" applyAlignment="1">
      <alignment vertical="center"/>
    </xf>
    <xf numFmtId="0" fontId="4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5" fillId="5" borderId="6" xfId="0" applyFont="1" applyFill="1" applyBorder="1" applyAlignment="1">
      <alignment horizontal="left" vertical="center" wrapText="1"/>
    </xf>
    <xf numFmtId="0" fontId="24" fillId="7" borderId="6" xfId="0" applyFont="1" applyFill="1" applyBorder="1"/>
    <xf numFmtId="0" fontId="0" fillId="0" borderId="0" xfId="0" applyAlignment="1">
      <alignment horizontal="center"/>
    </xf>
    <xf numFmtId="0" fontId="10" fillId="7" borderId="1" xfId="0" applyFont="1" applyFill="1" applyBorder="1"/>
    <xf numFmtId="0" fontId="39" fillId="8" borderId="2" xfId="0" applyFont="1" applyFill="1" applyBorder="1"/>
    <xf numFmtId="0" fontId="8" fillId="5" borderId="2" xfId="0" applyFont="1" applyFill="1" applyBorder="1" applyAlignment="1">
      <alignment horizontal="left" vertical="center" wrapText="1"/>
    </xf>
    <xf numFmtId="0" fontId="23" fillId="6" borderId="2" xfId="0" applyFont="1" applyFill="1" applyBorder="1"/>
    <xf numFmtId="0" fontId="15" fillId="0" borderId="3" xfId="0" applyFont="1" applyBorder="1"/>
    <xf numFmtId="0" fontId="15" fillId="5" borderId="3" xfId="0" applyFont="1" applyFill="1" applyBorder="1"/>
    <xf numFmtId="0" fontId="15" fillId="6" borderId="3" xfId="0" applyFont="1" applyFill="1" applyBorder="1"/>
    <xf numFmtId="0" fontId="10" fillId="5" borderId="3" xfId="0" applyFont="1" applyFill="1" applyBorder="1"/>
    <xf numFmtId="0" fontId="10" fillId="7" borderId="3" xfId="0" applyFont="1" applyFill="1" applyBorder="1"/>
    <xf numFmtId="0" fontId="4" fillId="0" borderId="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10" fillId="8" borderId="6" xfId="0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left" vertical="center"/>
    </xf>
    <xf numFmtId="0" fontId="5" fillId="6" borderId="6" xfId="0" applyFont="1" applyFill="1" applyBorder="1" applyAlignment="1">
      <alignment horizontal="left" vertical="center"/>
    </xf>
    <xf numFmtId="0" fontId="15" fillId="0" borderId="2" xfId="0" applyFont="1" applyBorder="1"/>
    <xf numFmtId="0" fontId="15" fillId="5" borderId="2" xfId="0" applyFont="1" applyFill="1" applyBorder="1"/>
    <xf numFmtId="0" fontId="15" fillId="6" borderId="2" xfId="0" applyFont="1" applyFill="1" applyBorder="1"/>
    <xf numFmtId="0" fontId="10" fillId="5" borderId="2" xfId="0" applyFont="1" applyFill="1" applyBorder="1"/>
    <xf numFmtId="0" fontId="10" fillId="7" borderId="2" xfId="0" applyFont="1" applyFill="1" applyBorder="1"/>
    <xf numFmtId="0" fontId="0" fillId="0" borderId="3" xfId="0" applyBorder="1"/>
    <xf numFmtId="0" fontId="0" fillId="8" borderId="3" xfId="0" applyFill="1" applyBorder="1"/>
    <xf numFmtId="0" fontId="0" fillId="5" borderId="3" xfId="0" applyFill="1" applyBorder="1"/>
    <xf numFmtId="0" fontId="0" fillId="6" borderId="3" xfId="0" applyFill="1" applyBorder="1"/>
    <xf numFmtId="0" fontId="0" fillId="7" borderId="3" xfId="0" applyFill="1" applyBorder="1"/>
    <xf numFmtId="0" fontId="0" fillId="0" borderId="4" xfId="0" applyBorder="1"/>
    <xf numFmtId="0" fontId="0" fillId="0" borderId="5" xfId="0" applyBorder="1"/>
    <xf numFmtId="0" fontId="0" fillId="8" borderId="4" xfId="0" applyFill="1" applyBorder="1"/>
    <xf numFmtId="0" fontId="0" fillId="8" borderId="5" xfId="0" applyFill="1" applyBorder="1"/>
    <xf numFmtId="0" fontId="0" fillId="5" borderId="4" xfId="0" applyFill="1" applyBorder="1"/>
    <xf numFmtId="0" fontId="0" fillId="5" borderId="5" xfId="0" applyFill="1" applyBorder="1"/>
    <xf numFmtId="0" fontId="0" fillId="6" borderId="4" xfId="0" applyFill="1" applyBorder="1"/>
    <xf numFmtId="0" fontId="0" fillId="6" borderId="5" xfId="0" applyFill="1" applyBorder="1"/>
    <xf numFmtId="0" fontId="0" fillId="7" borderId="4" xfId="0" applyFill="1" applyBorder="1"/>
    <xf numFmtId="0" fontId="0" fillId="7" borderId="5" xfId="0" applyFill="1" applyBorder="1"/>
    <xf numFmtId="0" fontId="0" fillId="0" borderId="2" xfId="0" applyBorder="1"/>
    <xf numFmtId="0" fontId="0" fillId="8" borderId="2" xfId="0" applyFill="1" applyBorder="1"/>
    <xf numFmtId="0" fontId="0" fillId="5" borderId="2" xfId="0" applyFill="1" applyBorder="1"/>
    <xf numFmtId="0" fontId="0" fillId="6" borderId="2" xfId="0" applyFill="1" applyBorder="1"/>
    <xf numFmtId="0" fontId="0" fillId="7" borderId="2" xfId="0" applyFill="1" applyBorder="1"/>
    <xf numFmtId="0" fontId="15" fillId="0" borderId="5" xfId="0" applyFont="1" applyBorder="1"/>
    <xf numFmtId="0" fontId="15" fillId="4" borderId="5" xfId="0" applyFont="1" applyFill="1" applyBorder="1"/>
    <xf numFmtId="0" fontId="15" fillId="5" borderId="4" xfId="0" applyFont="1" applyFill="1" applyBorder="1"/>
    <xf numFmtId="0" fontId="15" fillId="5" borderId="5" xfId="0" applyFont="1" applyFill="1" applyBorder="1"/>
    <xf numFmtId="0" fontId="15" fillId="6" borderId="4" xfId="0" applyFont="1" applyFill="1" applyBorder="1"/>
    <xf numFmtId="0" fontId="15" fillId="6" borderId="5" xfId="0" applyFont="1" applyFill="1" applyBorder="1"/>
    <xf numFmtId="0" fontId="10" fillId="7" borderId="4" xfId="0" applyFont="1" applyFill="1" applyBorder="1"/>
    <xf numFmtId="0" fontId="10" fillId="7" borderId="5" xfId="0" applyFont="1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left" vertical="center"/>
    </xf>
    <xf numFmtId="0" fontId="23" fillId="3" borderId="2" xfId="0" applyFont="1" applyFill="1" applyBorder="1"/>
    <xf numFmtId="0" fontId="24" fillId="3" borderId="6" xfId="0" applyFont="1" applyFill="1" applyBorder="1"/>
    <xf numFmtId="0" fontId="41" fillId="0" borderId="0" xfId="0" applyFont="1"/>
    <xf numFmtId="3" fontId="14" fillId="0" borderId="1" xfId="0" applyNumberFormat="1" applyFont="1" applyBorder="1" applyAlignment="1">
      <alignment horizontal="right" vertical="top" wrapText="1"/>
    </xf>
    <xf numFmtId="3" fontId="9" fillId="0" borderId="1" xfId="0" applyNumberFormat="1" applyFont="1" applyBorder="1" applyAlignment="1">
      <alignment horizontal="right" vertical="top" wrapText="1"/>
    </xf>
    <xf numFmtId="0" fontId="41" fillId="0" borderId="1" xfId="0" applyFont="1" applyBorder="1"/>
    <xf numFmtId="0" fontId="42" fillId="0" borderId="1" xfId="0" applyFont="1" applyBorder="1"/>
    <xf numFmtId="0" fontId="0" fillId="0" borderId="0" xfId="0" applyFont="1" applyAlignment="1">
      <alignment horizontal="center" wrapText="1"/>
    </xf>
    <xf numFmtId="0" fontId="33" fillId="0" borderId="4" xfId="0" applyFont="1" applyBorder="1" applyAlignment="1">
      <alignment horizontal="center" wrapText="1"/>
    </xf>
    <xf numFmtId="0" fontId="33" fillId="0" borderId="3" xfId="0" applyFont="1" applyBorder="1" applyAlignment="1">
      <alignment horizontal="center" wrapText="1"/>
    </xf>
    <xf numFmtId="0" fontId="10" fillId="0" borderId="2" xfId="0" applyFont="1" applyBorder="1"/>
    <xf numFmtId="0" fontId="10" fillId="0" borderId="3" xfId="0" applyFont="1" applyBorder="1"/>
    <xf numFmtId="0" fontId="15" fillId="8" borderId="3" xfId="0" applyFont="1" applyFill="1" applyBorder="1"/>
    <xf numFmtId="0" fontId="15" fillId="8" borderId="1" xfId="0" applyFont="1" applyFill="1" applyBorder="1"/>
    <xf numFmtId="0" fontId="15" fillId="8" borderId="2" xfId="0" applyFont="1" applyFill="1" applyBorder="1"/>
    <xf numFmtId="0" fontId="15" fillId="8" borderId="4" xfId="0" applyFont="1" applyFill="1" applyBorder="1"/>
    <xf numFmtId="0" fontId="15" fillId="8" borderId="5" xfId="0" applyFont="1" applyFill="1" applyBorder="1"/>
    <xf numFmtId="0" fontId="10" fillId="0" borderId="7" xfId="0" applyFont="1" applyFill="1" applyBorder="1"/>
    <xf numFmtId="0" fontId="14" fillId="0" borderId="1" xfId="0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right" vertical="center"/>
    </xf>
    <xf numFmtId="0" fontId="9" fillId="5" borderId="1" xfId="0" applyFont="1" applyFill="1" applyBorder="1" applyAlignment="1">
      <alignment horizontal="right" vertical="center"/>
    </xf>
    <xf numFmtId="0" fontId="14" fillId="0" borderId="4" xfId="0" applyFont="1" applyFill="1" applyBorder="1" applyAlignment="1">
      <alignment horizontal="right" vertical="center" wrapText="1"/>
    </xf>
    <xf numFmtId="0" fontId="14" fillId="0" borderId="5" xfId="0" applyFont="1" applyFill="1" applyBorder="1" applyAlignment="1">
      <alignment horizontal="right" vertical="center" wrapText="1"/>
    </xf>
    <xf numFmtId="0" fontId="9" fillId="0" borderId="4" xfId="0" applyFont="1" applyFill="1" applyBorder="1" applyAlignment="1">
      <alignment horizontal="right" vertical="center" wrapText="1"/>
    </xf>
    <xf numFmtId="0" fontId="9" fillId="0" borderId="5" xfId="0" applyFont="1" applyFill="1" applyBorder="1" applyAlignment="1">
      <alignment horizontal="right" vertical="center" wrapText="1"/>
    </xf>
    <xf numFmtId="0" fontId="14" fillId="0" borderId="4" xfId="0" applyFont="1" applyFill="1" applyBorder="1" applyAlignment="1">
      <alignment horizontal="right" vertical="center"/>
    </xf>
    <xf numFmtId="0" fontId="14" fillId="0" borderId="5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right" vertical="center"/>
    </xf>
    <xf numFmtId="0" fontId="9" fillId="5" borderId="4" xfId="0" applyFont="1" applyFill="1" applyBorder="1" applyAlignment="1">
      <alignment horizontal="right" vertical="center"/>
    </xf>
    <xf numFmtId="0" fontId="9" fillId="5" borderId="5" xfId="0" applyFont="1" applyFill="1" applyBorder="1" applyAlignment="1">
      <alignment horizontal="right" vertical="center"/>
    </xf>
    <xf numFmtId="0" fontId="14" fillId="0" borderId="2" xfId="0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horizontal="right" vertical="center" wrapText="1"/>
    </xf>
    <xf numFmtId="0" fontId="14" fillId="0" borderId="2" xfId="0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right" vertical="center"/>
    </xf>
    <xf numFmtId="0" fontId="9" fillId="5" borderId="2" xfId="0" applyFont="1" applyFill="1" applyBorder="1" applyAlignment="1">
      <alignment horizontal="right" vertical="center"/>
    </xf>
    <xf numFmtId="0" fontId="3" fillId="0" borderId="2" xfId="0" applyFont="1" applyBorder="1" applyAlignment="1">
      <alignment horizontal="center" wrapText="1"/>
    </xf>
    <xf numFmtId="0" fontId="14" fillId="0" borderId="3" xfId="0" applyFont="1" applyFill="1" applyBorder="1" applyAlignment="1">
      <alignment horizontal="right" vertical="center" wrapText="1"/>
    </xf>
    <xf numFmtId="0" fontId="9" fillId="0" borderId="3" xfId="0" applyFont="1" applyFill="1" applyBorder="1" applyAlignment="1">
      <alignment horizontal="right" vertical="center" wrapText="1"/>
    </xf>
    <xf numFmtId="0" fontId="14" fillId="0" borderId="3" xfId="0" applyFont="1" applyFill="1" applyBorder="1" applyAlignment="1">
      <alignment horizontal="right" vertical="center"/>
    </xf>
    <xf numFmtId="0" fontId="9" fillId="0" borderId="3" xfId="0" applyFont="1" applyFill="1" applyBorder="1" applyAlignment="1">
      <alignment horizontal="right" vertical="center"/>
    </xf>
    <xf numFmtId="0" fontId="9" fillId="5" borderId="3" xfId="0" applyFont="1" applyFill="1" applyBorder="1" applyAlignment="1">
      <alignment horizontal="right" vertical="center"/>
    </xf>
    <xf numFmtId="0" fontId="10" fillId="7" borderId="3" xfId="0" applyFont="1" applyFill="1" applyBorder="1" applyAlignment="1">
      <alignment horizontal="right"/>
    </xf>
    <xf numFmtId="0" fontId="10" fillId="7" borderId="1" xfId="0" applyFont="1" applyFill="1" applyBorder="1" applyAlignment="1">
      <alignment horizontal="right"/>
    </xf>
    <xf numFmtId="0" fontId="10" fillId="7" borderId="4" xfId="0" applyFont="1" applyFill="1" applyBorder="1" applyAlignment="1">
      <alignment horizontal="right"/>
    </xf>
    <xf numFmtId="0" fontId="10" fillId="7" borderId="5" xfId="0" applyFont="1" applyFill="1" applyBorder="1" applyAlignment="1">
      <alignment horizontal="right"/>
    </xf>
    <xf numFmtId="0" fontId="15" fillId="0" borderId="3" xfId="0" applyNumberFormat="1" applyFont="1" applyFill="1" applyBorder="1" applyAlignment="1">
      <alignment vertical="center"/>
    </xf>
    <xf numFmtId="0" fontId="15" fillId="0" borderId="1" xfId="0" applyNumberFormat="1" applyFont="1" applyFill="1" applyBorder="1" applyAlignment="1">
      <alignment vertical="center"/>
    </xf>
    <xf numFmtId="0" fontId="10" fillId="0" borderId="3" xfId="0" applyNumberFormat="1" applyFont="1" applyFill="1" applyBorder="1" applyAlignment="1">
      <alignment vertical="center"/>
    </xf>
    <xf numFmtId="0" fontId="10" fillId="0" borderId="1" xfId="0" applyNumberFormat="1" applyFont="1" applyFill="1" applyBorder="1" applyAlignment="1">
      <alignment vertical="center"/>
    </xf>
    <xf numFmtId="0" fontId="21" fillId="0" borderId="2" xfId="0" applyFont="1" applyBorder="1"/>
    <xf numFmtId="0" fontId="21" fillId="0" borderId="4" xfId="0" applyFont="1" applyBorder="1"/>
    <xf numFmtId="0" fontId="21" fillId="0" borderId="5" xfId="0" applyFont="1" applyBorder="1"/>
    <xf numFmtId="0" fontId="21" fillId="0" borderId="3" xfId="0" applyFont="1" applyBorder="1"/>
    <xf numFmtId="0" fontId="41" fillId="0" borderId="3" xfId="0" applyFont="1" applyBorder="1"/>
    <xf numFmtId="0" fontId="41" fillId="0" borderId="2" xfId="0" applyFont="1" applyBorder="1"/>
    <xf numFmtId="0" fontId="15" fillId="4" borderId="3" xfId="0" applyFont="1" applyFill="1" applyBorder="1"/>
    <xf numFmtId="0" fontId="15" fillId="4" borderId="2" xfId="0" applyFont="1" applyFill="1" applyBorder="1"/>
    <xf numFmtId="0" fontId="14" fillId="0" borderId="4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9" fillId="5" borderId="4" xfId="0" applyFont="1" applyFill="1" applyBorder="1" applyAlignment="1">
      <alignment horizontal="left" vertical="center"/>
    </xf>
    <xf numFmtId="0" fontId="9" fillId="5" borderId="1" xfId="0" applyFont="1" applyFill="1" applyBorder="1" applyAlignment="1">
      <alignment horizontal="left" vertical="center"/>
    </xf>
    <xf numFmtId="0" fontId="9" fillId="5" borderId="5" xfId="0" applyFont="1" applyFill="1" applyBorder="1" applyAlignment="1">
      <alignment horizontal="left" vertical="center"/>
    </xf>
    <xf numFmtId="0" fontId="9" fillId="5" borderId="3" xfId="0" applyFont="1" applyFill="1" applyBorder="1" applyAlignment="1">
      <alignment horizontal="left" vertical="center"/>
    </xf>
    <xf numFmtId="0" fontId="9" fillId="5" borderId="2" xfId="0" applyFont="1" applyFill="1" applyBorder="1" applyAlignment="1">
      <alignment horizontal="left" vertical="center"/>
    </xf>
    <xf numFmtId="0" fontId="41" fillId="0" borderId="4" xfId="0" applyFont="1" applyBorder="1"/>
    <xf numFmtId="0" fontId="41" fillId="0" borderId="5" xfId="0" applyFont="1" applyBorder="1"/>
    <xf numFmtId="0" fontId="15" fillId="4" borderId="3" xfId="0" applyNumberFormat="1" applyFont="1" applyFill="1" applyBorder="1" applyAlignment="1">
      <alignment vertical="center"/>
    </xf>
    <xf numFmtId="0" fontId="15" fillId="4" borderId="1" xfId="0" applyNumberFormat="1" applyFont="1" applyFill="1" applyBorder="1" applyAlignment="1">
      <alignment vertical="center"/>
    </xf>
    <xf numFmtId="0" fontId="10" fillId="5" borderId="3" xfId="0" applyNumberFormat="1" applyFont="1" applyFill="1" applyBorder="1" applyAlignment="1">
      <alignment vertical="center"/>
    </xf>
    <xf numFmtId="0" fontId="10" fillId="5" borderId="1" xfId="0" applyNumberFormat="1" applyFont="1" applyFill="1" applyBorder="1" applyAlignment="1">
      <alignment vertical="center"/>
    </xf>
    <xf numFmtId="0" fontId="10" fillId="7" borderId="3" xfId="0" applyNumberFormat="1" applyFont="1" applyFill="1" applyBorder="1" applyAlignment="1">
      <alignment vertical="center"/>
    </xf>
    <xf numFmtId="0" fontId="3" fillId="0" borderId="5" xfId="0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left" vertical="center"/>
    </xf>
    <xf numFmtId="0" fontId="15" fillId="0" borderId="2" xfId="0" applyFont="1" applyFill="1" applyBorder="1" applyAlignment="1">
      <alignment horizontal="left" vertical="center" wrapText="1"/>
    </xf>
    <xf numFmtId="0" fontId="9" fillId="10" borderId="2" xfId="0" applyFont="1" applyFill="1" applyBorder="1" applyAlignment="1">
      <alignment horizontal="left" vertical="center" wrapText="1"/>
    </xf>
    <xf numFmtId="0" fontId="10" fillId="10" borderId="6" xfId="0" applyFont="1" applyFill="1" applyBorder="1" applyAlignment="1">
      <alignment horizontal="left" vertical="center"/>
    </xf>
    <xf numFmtId="0" fontId="10" fillId="10" borderId="4" xfId="0" applyFont="1" applyFill="1" applyBorder="1"/>
    <xf numFmtId="0" fontId="10" fillId="10" borderId="1" xfId="0" applyFont="1" applyFill="1" applyBorder="1"/>
    <xf numFmtId="0" fontId="10" fillId="10" borderId="5" xfId="0" applyFont="1" applyFill="1" applyBorder="1"/>
    <xf numFmtId="0" fontId="15" fillId="0" borderId="0" xfId="0" applyFont="1"/>
    <xf numFmtId="0" fontId="4" fillId="0" borderId="5" xfId="0" applyFont="1" applyBorder="1"/>
    <xf numFmtId="0" fontId="6" fillId="0" borderId="1" xfId="3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0" fillId="0" borderId="0" xfId="0" applyFill="1" applyBorder="1"/>
    <xf numFmtId="0" fontId="10" fillId="0" borderId="0" xfId="0" applyFont="1"/>
    <xf numFmtId="0" fontId="32" fillId="0" borderId="0" xfId="0" applyFont="1"/>
    <xf numFmtId="0" fontId="5" fillId="0" borderId="0" xfId="0" applyFont="1"/>
    <xf numFmtId="0" fontId="3" fillId="0" borderId="1" xfId="0" applyFont="1" applyBorder="1" applyAlignment="1">
      <alignment horizontal="center" wrapText="1"/>
    </xf>
    <xf numFmtId="0" fontId="20" fillId="0" borderId="2" xfId="0" applyFont="1" applyFill="1" applyBorder="1" applyAlignment="1">
      <alignment horizontal="left" vertical="center" wrapText="1"/>
    </xf>
    <xf numFmtId="0" fontId="26" fillId="0" borderId="2" xfId="0" applyFont="1" applyFill="1" applyBorder="1" applyAlignment="1">
      <alignment horizontal="left" vertical="center" wrapText="1"/>
    </xf>
    <xf numFmtId="0" fontId="27" fillId="0" borderId="2" xfId="0" applyFont="1" applyFill="1" applyBorder="1" applyAlignment="1">
      <alignment horizontal="left" vertical="center" wrapText="1"/>
    </xf>
    <xf numFmtId="0" fontId="21" fillId="3" borderId="3" xfId="0" applyFont="1" applyFill="1" applyBorder="1"/>
    <xf numFmtId="0" fontId="41" fillId="3" borderId="3" xfId="0" applyFont="1" applyFill="1" applyBorder="1"/>
    <xf numFmtId="0" fontId="3" fillId="0" borderId="3" xfId="0" applyFont="1" applyBorder="1" applyAlignment="1">
      <alignment horizontal="center" wrapText="1"/>
    </xf>
    <xf numFmtId="0" fontId="21" fillId="7" borderId="3" xfId="0" applyFont="1" applyFill="1" applyBorder="1"/>
    <xf numFmtId="0" fontId="41" fillId="7" borderId="3" xfId="0" applyFont="1" applyFill="1" applyBorder="1"/>
    <xf numFmtId="0" fontId="15" fillId="3" borderId="4" xfId="0" applyFont="1" applyFill="1" applyBorder="1"/>
    <xf numFmtId="0" fontId="15" fillId="3" borderId="5" xfId="0" applyFont="1" applyFill="1" applyBorder="1"/>
    <xf numFmtId="0" fontId="41" fillId="3" borderId="4" xfId="0" applyFont="1" applyFill="1" applyBorder="1"/>
    <xf numFmtId="0" fontId="41" fillId="3" borderId="5" xfId="0" applyFont="1" applyFill="1" applyBorder="1"/>
    <xf numFmtId="0" fontId="41" fillId="0" borderId="8" xfId="0" applyFont="1" applyBorder="1"/>
    <xf numFmtId="0" fontId="41" fillId="0" borderId="9" xfId="0" applyFont="1" applyBorder="1"/>
    <xf numFmtId="0" fontId="3" fillId="0" borderId="4" xfId="0" applyFont="1" applyBorder="1" applyAlignment="1">
      <alignment horizontal="center" wrapText="1"/>
    </xf>
    <xf numFmtId="0" fontId="21" fillId="7" borderId="4" xfId="0" applyFont="1" applyFill="1" applyBorder="1"/>
    <xf numFmtId="0" fontId="21" fillId="7" borderId="5" xfId="0" applyFont="1" applyFill="1" applyBorder="1"/>
    <xf numFmtId="0" fontId="41" fillId="7" borderId="4" xfId="0" applyFont="1" applyFill="1" applyBorder="1"/>
    <xf numFmtId="0" fontId="41" fillId="7" borderId="5" xfId="0" applyFont="1" applyFill="1" applyBorder="1"/>
    <xf numFmtId="0" fontId="21" fillId="3" borderId="2" xfId="0" applyFont="1" applyFill="1" applyBorder="1"/>
    <xf numFmtId="0" fontId="41" fillId="3" borderId="2" xfId="0" applyFont="1" applyFill="1" applyBorder="1"/>
    <xf numFmtId="0" fontId="21" fillId="7" borderId="2" xfId="0" applyFont="1" applyFill="1" applyBorder="1"/>
    <xf numFmtId="0" fontId="41" fillId="7" borderId="2" xfId="0" applyFont="1" applyFill="1" applyBorder="1"/>
    <xf numFmtId="0" fontId="21" fillId="3" borderId="4" xfId="0" applyFont="1" applyFill="1" applyBorder="1"/>
    <xf numFmtId="0" fontId="21" fillId="3" borderId="5" xfId="0" applyFont="1" applyFill="1" applyBorder="1"/>
    <xf numFmtId="0" fontId="6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/>
    </xf>
    <xf numFmtId="0" fontId="9" fillId="7" borderId="2" xfId="0" applyFont="1" applyFill="1" applyBorder="1" applyAlignment="1">
      <alignment vertical="center" wrapText="1"/>
    </xf>
    <xf numFmtId="0" fontId="9" fillId="7" borderId="2" xfId="0" applyFont="1" applyFill="1" applyBorder="1" applyAlignment="1">
      <alignment vertical="center"/>
    </xf>
    <xf numFmtId="0" fontId="20" fillId="0" borderId="6" xfId="0" applyFont="1" applyFill="1" applyBorder="1" applyAlignment="1">
      <alignment horizontal="left" vertical="center" wrapText="1"/>
    </xf>
    <xf numFmtId="0" fontId="10" fillId="3" borderId="6" xfId="0" applyFont="1" applyFill="1" applyBorder="1" applyAlignment="1">
      <alignment horizontal="left" vertical="center" wrapText="1"/>
    </xf>
    <xf numFmtId="0" fontId="0" fillId="0" borderId="10" xfId="0" applyBorder="1"/>
    <xf numFmtId="0" fontId="26" fillId="0" borderId="6" xfId="0" applyFont="1" applyFill="1" applyBorder="1" applyAlignment="1">
      <alignment horizontal="left" vertical="center" wrapText="1"/>
    </xf>
    <xf numFmtId="0" fontId="10" fillId="7" borderId="6" xfId="0" applyFont="1" applyFill="1" applyBorder="1" applyAlignment="1">
      <alignment horizontal="left" vertical="center" wrapText="1"/>
    </xf>
    <xf numFmtId="0" fontId="27" fillId="0" borderId="6" xfId="0" applyFont="1" applyFill="1" applyBorder="1" applyAlignment="1">
      <alignment horizontal="left" vertical="center" wrapText="1"/>
    </xf>
    <xf numFmtId="0" fontId="33" fillId="0" borderId="4" xfId="0" applyFont="1" applyBorder="1"/>
    <xf numFmtId="0" fontId="33" fillId="0" borderId="5" xfId="0" applyFont="1" applyBorder="1"/>
    <xf numFmtId="0" fontId="42" fillId="0" borderId="4" xfId="0" applyFont="1" applyBorder="1"/>
    <xf numFmtId="0" fontId="42" fillId="0" borderId="5" xfId="0" applyFont="1" applyBorder="1"/>
    <xf numFmtId="0" fontId="6" fillId="9" borderId="2" xfId="0" applyFont="1" applyFill="1" applyBorder="1" applyAlignment="1">
      <alignment horizontal="left" vertical="center" wrapText="1"/>
    </xf>
    <xf numFmtId="0" fontId="8" fillId="7" borderId="2" xfId="0" applyFont="1" applyFill="1" applyBorder="1" applyAlignment="1">
      <alignment vertical="center" wrapText="1"/>
    </xf>
    <xf numFmtId="0" fontId="33" fillId="0" borderId="3" xfId="0" applyFont="1" applyBorder="1"/>
    <xf numFmtId="0" fontId="6" fillId="0" borderId="6" xfId="0" applyFont="1" applyFill="1" applyBorder="1" applyAlignment="1">
      <alignment horizontal="left" vertical="center"/>
    </xf>
    <xf numFmtId="0" fontId="3" fillId="7" borderId="6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3" fontId="14" fillId="0" borderId="4" xfId="0" applyNumberFormat="1" applyFont="1" applyBorder="1" applyAlignment="1">
      <alignment horizontal="right" vertical="top" wrapText="1"/>
    </xf>
    <xf numFmtId="3" fontId="14" fillId="0" borderId="5" xfId="0" applyNumberFormat="1" applyFont="1" applyBorder="1" applyAlignment="1">
      <alignment horizontal="right" vertical="top" wrapText="1"/>
    </xf>
    <xf numFmtId="3" fontId="9" fillId="0" borderId="4" xfId="0" applyNumberFormat="1" applyFont="1" applyBorder="1" applyAlignment="1">
      <alignment horizontal="right" vertical="top" wrapText="1"/>
    </xf>
    <xf numFmtId="3" fontId="9" fillId="0" borderId="5" xfId="0" applyNumberFormat="1" applyFont="1" applyBorder="1" applyAlignment="1">
      <alignment horizontal="right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3" fontId="14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3" fontId="9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/>
    </xf>
    <xf numFmtId="0" fontId="5" fillId="0" borderId="0" xfId="0" applyFont="1" applyAlignment="1">
      <alignment horizontal="left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3" borderId="3" xfId="0" applyFont="1" applyFill="1" applyBorder="1"/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0" fillId="3" borderId="2" xfId="0" applyFont="1" applyFill="1" applyBorder="1"/>
    <xf numFmtId="0" fontId="9" fillId="3" borderId="2" xfId="0" applyFont="1" applyFill="1" applyBorder="1" applyAlignment="1">
      <alignment horizontal="left" vertical="center" wrapText="1"/>
    </xf>
    <xf numFmtId="0" fontId="0" fillId="0" borderId="6" xfId="0" applyBorder="1"/>
    <xf numFmtId="0" fontId="15" fillId="0" borderId="6" xfId="0" applyFont="1" applyBorder="1"/>
    <xf numFmtId="0" fontId="10" fillId="3" borderId="6" xfId="0" applyFont="1" applyFill="1" applyBorder="1" applyAlignment="1">
      <alignment horizontal="left" vertical="center"/>
    </xf>
    <xf numFmtId="0" fontId="32" fillId="0" borderId="0" xfId="0" applyFont="1" applyAlignment="1">
      <alignment horizontal="left" wrapText="1"/>
    </xf>
    <xf numFmtId="0" fontId="18" fillId="0" borderId="1" xfId="0" applyFont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center" vertical="center"/>
    </xf>
    <xf numFmtId="3" fontId="10" fillId="5" borderId="1" xfId="0" applyNumberFormat="1" applyFont="1" applyFill="1" applyBorder="1" applyAlignment="1">
      <alignment horizontal="center" vertical="center"/>
    </xf>
    <xf numFmtId="3" fontId="15" fillId="3" borderId="1" xfId="0" applyNumberFormat="1" applyFont="1" applyFill="1" applyBorder="1" applyAlignment="1">
      <alignment horizontal="center" vertical="center"/>
    </xf>
    <xf numFmtId="3" fontId="15" fillId="0" borderId="1" xfId="0" applyNumberFormat="1" applyFont="1" applyBorder="1"/>
    <xf numFmtId="1" fontId="19" fillId="0" borderId="4" xfId="0" applyNumberFormat="1" applyFont="1" applyBorder="1"/>
    <xf numFmtId="1" fontId="19" fillId="0" borderId="1" xfId="0" applyNumberFormat="1" applyFont="1" applyBorder="1"/>
    <xf numFmtId="1" fontId="19" fillId="0" borderId="5" xfId="0" applyNumberFormat="1" applyFont="1" applyBorder="1"/>
    <xf numFmtId="1" fontId="10" fillId="0" borderId="4" xfId="0" applyNumberFormat="1" applyFont="1" applyBorder="1"/>
    <xf numFmtId="1" fontId="10" fillId="0" borderId="1" xfId="0" applyNumberFormat="1" applyFont="1" applyBorder="1"/>
    <xf numFmtId="1" fontId="10" fillId="0" borderId="5" xfId="0" applyNumberFormat="1" applyFont="1" applyBorder="1"/>
    <xf numFmtId="1" fontId="19" fillId="4" borderId="4" xfId="0" applyNumberFormat="1" applyFont="1" applyFill="1" applyBorder="1"/>
    <xf numFmtId="1" fontId="19" fillId="4" borderId="1" xfId="0" applyNumberFormat="1" applyFont="1" applyFill="1" applyBorder="1"/>
    <xf numFmtId="1" fontId="19" fillId="4" borderId="5" xfId="0" applyNumberFormat="1" applyFont="1" applyFill="1" applyBorder="1"/>
    <xf numFmtId="1" fontId="10" fillId="5" borderId="4" xfId="0" applyNumberFormat="1" applyFont="1" applyFill="1" applyBorder="1"/>
    <xf numFmtId="1" fontId="10" fillId="5" borderId="1" xfId="0" applyNumberFormat="1" applyFont="1" applyFill="1" applyBorder="1"/>
    <xf numFmtId="1" fontId="10" fillId="5" borderId="5" xfId="0" applyNumberFormat="1" applyFont="1" applyFill="1" applyBorder="1"/>
    <xf numFmtId="1" fontId="14" fillId="0" borderId="4" xfId="0" applyNumberFormat="1" applyFont="1" applyFill="1" applyBorder="1" applyAlignment="1">
      <alignment horizontal="right" vertical="center" wrapText="1"/>
    </xf>
    <xf numFmtId="1" fontId="14" fillId="0" borderId="1" xfId="0" applyNumberFormat="1" applyFont="1" applyFill="1" applyBorder="1" applyAlignment="1">
      <alignment horizontal="right" vertical="center" wrapText="1"/>
    </xf>
    <xf numFmtId="1" fontId="14" fillId="0" borderId="5" xfId="0" applyNumberFormat="1" applyFont="1" applyFill="1" applyBorder="1" applyAlignment="1">
      <alignment horizontal="right" vertical="center" wrapText="1"/>
    </xf>
    <xf numFmtId="1" fontId="9" fillId="0" borderId="4" xfId="0" applyNumberFormat="1" applyFont="1" applyFill="1" applyBorder="1" applyAlignment="1">
      <alignment horizontal="right" vertical="center" wrapText="1"/>
    </xf>
    <xf numFmtId="1" fontId="9" fillId="0" borderId="1" xfId="0" applyNumberFormat="1" applyFont="1" applyFill="1" applyBorder="1" applyAlignment="1">
      <alignment horizontal="right" vertical="center" wrapText="1"/>
    </xf>
    <xf numFmtId="1" fontId="9" fillId="0" borderId="5" xfId="0" applyNumberFormat="1" applyFont="1" applyFill="1" applyBorder="1" applyAlignment="1">
      <alignment horizontal="right" vertical="center" wrapText="1"/>
    </xf>
    <xf numFmtId="1" fontId="14" fillId="0" borderId="4" xfId="0" applyNumberFormat="1" applyFont="1" applyFill="1" applyBorder="1" applyAlignment="1">
      <alignment horizontal="right" vertical="center"/>
    </xf>
    <xf numFmtId="1" fontId="14" fillId="0" borderId="1" xfId="0" applyNumberFormat="1" applyFont="1" applyFill="1" applyBorder="1" applyAlignment="1">
      <alignment horizontal="right" vertical="center"/>
    </xf>
    <xf numFmtId="1" fontId="14" fillId="0" borderId="5" xfId="0" applyNumberFormat="1" applyFont="1" applyFill="1" applyBorder="1" applyAlignment="1">
      <alignment horizontal="right" vertical="center"/>
    </xf>
    <xf numFmtId="1" fontId="9" fillId="0" borderId="4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5" xfId="0" applyNumberFormat="1" applyFont="1" applyFill="1" applyBorder="1" applyAlignment="1">
      <alignment horizontal="right" vertical="center"/>
    </xf>
    <xf numFmtId="1" fontId="9" fillId="5" borderId="4" xfId="0" applyNumberFormat="1" applyFont="1" applyFill="1" applyBorder="1" applyAlignment="1">
      <alignment horizontal="right" vertical="center"/>
    </xf>
    <xf numFmtId="1" fontId="9" fillId="5" borderId="1" xfId="0" applyNumberFormat="1" applyFont="1" applyFill="1" applyBorder="1" applyAlignment="1">
      <alignment horizontal="right" vertical="center"/>
    </xf>
    <xf numFmtId="1" fontId="9" fillId="5" borderId="5" xfId="0" applyNumberFormat="1" applyFont="1" applyFill="1" applyBorder="1" applyAlignment="1">
      <alignment horizontal="right" vertical="center"/>
    </xf>
    <xf numFmtId="1" fontId="10" fillId="3" borderId="4" xfId="0" applyNumberFormat="1" applyFont="1" applyFill="1" applyBorder="1" applyAlignment="1">
      <alignment horizontal="right"/>
    </xf>
    <xf numFmtId="1" fontId="10" fillId="3" borderId="1" xfId="0" applyNumberFormat="1" applyFont="1" applyFill="1" applyBorder="1" applyAlignment="1">
      <alignment horizontal="right"/>
    </xf>
    <xf numFmtId="1" fontId="10" fillId="3" borderId="5" xfId="0" applyNumberFormat="1" applyFont="1" applyFill="1" applyBorder="1" applyAlignment="1">
      <alignment horizontal="right"/>
    </xf>
    <xf numFmtId="1" fontId="15" fillId="0" borderId="4" xfId="0" applyNumberFormat="1" applyFont="1" applyBorder="1"/>
    <xf numFmtId="1" fontId="15" fillId="4" borderId="4" xfId="0" applyNumberFormat="1" applyFont="1" applyFill="1" applyBorder="1"/>
    <xf numFmtId="1" fontId="7" fillId="0" borderId="4" xfId="0" applyNumberFormat="1" applyFont="1" applyFill="1" applyBorder="1" applyAlignment="1">
      <alignment horizontal="left" vertical="center" wrapText="1"/>
    </xf>
    <xf numFmtId="1" fontId="7" fillId="0" borderId="1" xfId="0" applyNumberFormat="1" applyFont="1" applyFill="1" applyBorder="1" applyAlignment="1">
      <alignment horizontal="left" vertical="center" wrapText="1"/>
    </xf>
    <xf numFmtId="1" fontId="7" fillId="0" borderId="5" xfId="0" applyNumberFormat="1" applyFont="1" applyFill="1" applyBorder="1" applyAlignment="1">
      <alignment horizontal="left" vertical="center" wrapText="1"/>
    </xf>
    <xf numFmtId="1" fontId="6" fillId="0" borderId="4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left" vertical="center" wrapText="1"/>
    </xf>
    <xf numFmtId="1" fontId="6" fillId="0" borderId="5" xfId="0" applyNumberFormat="1" applyFont="1" applyFill="1" applyBorder="1" applyAlignment="1">
      <alignment horizontal="left" vertical="center" wrapText="1"/>
    </xf>
    <xf numFmtId="1" fontId="7" fillId="0" borderId="4" xfId="0" applyNumberFormat="1" applyFont="1" applyFill="1" applyBorder="1" applyAlignment="1">
      <alignment horizontal="left" vertical="center"/>
    </xf>
    <xf numFmtId="1" fontId="7" fillId="0" borderId="1" xfId="0" applyNumberFormat="1" applyFont="1" applyFill="1" applyBorder="1" applyAlignment="1">
      <alignment horizontal="left" vertical="center"/>
    </xf>
    <xf numFmtId="1" fontId="7" fillId="0" borderId="5" xfId="0" applyNumberFormat="1" applyFont="1" applyFill="1" applyBorder="1" applyAlignment="1">
      <alignment horizontal="left" vertical="center"/>
    </xf>
    <xf numFmtId="1" fontId="6" fillId="0" borderId="4" xfId="0" applyNumberFormat="1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left" vertical="center"/>
    </xf>
    <xf numFmtId="1" fontId="6" fillId="0" borderId="5" xfId="0" applyNumberFormat="1" applyFont="1" applyFill="1" applyBorder="1" applyAlignment="1">
      <alignment horizontal="left" vertical="center"/>
    </xf>
    <xf numFmtId="1" fontId="6" fillId="5" borderId="4" xfId="0" applyNumberFormat="1" applyFont="1" applyFill="1" applyBorder="1" applyAlignment="1">
      <alignment horizontal="left" vertical="center"/>
    </xf>
    <xf numFmtId="1" fontId="6" fillId="5" borderId="1" xfId="0" applyNumberFormat="1" applyFont="1" applyFill="1" applyBorder="1" applyAlignment="1">
      <alignment horizontal="left" vertical="center"/>
    </xf>
    <xf numFmtId="1" fontId="6" fillId="5" borderId="5" xfId="0" applyNumberFormat="1" applyFont="1" applyFill="1" applyBorder="1" applyAlignment="1">
      <alignment horizontal="left" vertical="center"/>
    </xf>
    <xf numFmtId="1" fontId="10" fillId="3" borderId="4" xfId="0" applyNumberFormat="1" applyFont="1" applyFill="1" applyBorder="1"/>
    <xf numFmtId="1" fontId="10" fillId="3" borderId="1" xfId="0" applyNumberFormat="1" applyFont="1" applyFill="1" applyBorder="1"/>
    <xf numFmtId="1" fontId="10" fillId="3" borderId="5" xfId="0" applyNumberFormat="1" applyFont="1" applyFill="1" applyBorder="1"/>
    <xf numFmtId="1" fontId="19" fillId="4" borderId="11" xfId="0" applyNumberFormat="1" applyFont="1" applyFill="1" applyBorder="1"/>
    <xf numFmtId="1" fontId="19" fillId="4" borderId="3" xfId="0" applyNumberFormat="1" applyFont="1" applyFill="1" applyBorder="1"/>
    <xf numFmtId="0" fontId="15" fillId="0" borderId="4" xfId="0" applyNumberFormat="1" applyFont="1" applyFill="1" applyBorder="1" applyAlignment="1">
      <alignment vertical="center"/>
    </xf>
    <xf numFmtId="0" fontId="10" fillId="0" borderId="4" xfId="0" applyNumberFormat="1" applyFont="1" applyFill="1" applyBorder="1" applyAlignment="1">
      <alignment vertical="center"/>
    </xf>
    <xf numFmtId="0" fontId="15" fillId="4" borderId="4" xfId="0" applyNumberFormat="1" applyFont="1" applyFill="1" applyBorder="1" applyAlignment="1">
      <alignment vertical="center"/>
    </xf>
    <xf numFmtId="0" fontId="10" fillId="5" borderId="4" xfId="0" applyNumberFormat="1" applyFont="1" applyFill="1" applyBorder="1" applyAlignment="1">
      <alignment vertical="center"/>
    </xf>
    <xf numFmtId="0" fontId="10" fillId="5" borderId="5" xfId="0" applyNumberFormat="1" applyFont="1" applyFill="1" applyBorder="1" applyAlignment="1">
      <alignment vertical="center"/>
    </xf>
    <xf numFmtId="0" fontId="10" fillId="0" borderId="21" xfId="0" applyFont="1" applyBorder="1"/>
    <xf numFmtId="0" fontId="6" fillId="0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3" fontId="7" fillId="0" borderId="1" xfId="0" applyNumberFormat="1" applyFont="1" applyBorder="1" applyAlignment="1">
      <alignment horizontal="right" vertical="top" wrapText="1"/>
    </xf>
    <xf numFmtId="3" fontId="6" fillId="0" borderId="1" xfId="0" applyNumberFormat="1" applyFont="1" applyBorder="1" applyAlignment="1">
      <alignment horizontal="right" vertical="top" wrapText="1"/>
    </xf>
    <xf numFmtId="3" fontId="15" fillId="0" borderId="1" xfId="0" applyNumberFormat="1" applyFont="1" applyBorder="1" applyAlignment="1">
      <alignment horizontal="right" vertical="top"/>
    </xf>
    <xf numFmtId="0" fontId="3" fillId="0" borderId="4" xfId="0" applyFont="1" applyBorder="1"/>
    <xf numFmtId="0" fontId="4" fillId="0" borderId="4" xfId="0" applyFont="1" applyBorder="1"/>
    <xf numFmtId="0" fontId="3" fillId="0" borderId="24" xfId="0" applyFont="1" applyBorder="1"/>
    <xf numFmtId="0" fontId="15" fillId="0" borderId="20" xfId="0" applyFont="1" applyBorder="1"/>
    <xf numFmtId="0" fontId="22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2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1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center" wrapText="1"/>
    </xf>
    <xf numFmtId="0" fontId="33" fillId="0" borderId="1" xfId="0" applyFont="1" applyBorder="1" applyAlignment="1">
      <alignment horizontal="center" wrapText="1"/>
    </xf>
    <xf numFmtId="0" fontId="33" fillId="0" borderId="5" xfId="0" applyFont="1" applyBorder="1" applyAlignment="1">
      <alignment horizontal="center" wrapText="1"/>
    </xf>
    <xf numFmtId="0" fontId="33" fillId="0" borderId="4" xfId="0" applyFont="1" applyFill="1" applyBorder="1" applyAlignment="1">
      <alignment horizontal="center" wrapText="1"/>
    </xf>
    <xf numFmtId="0" fontId="33" fillId="0" borderId="1" xfId="0" applyFont="1" applyFill="1" applyBorder="1" applyAlignment="1">
      <alignment horizontal="center" wrapText="1"/>
    </xf>
    <xf numFmtId="0" fontId="33" fillId="0" borderId="5" xfId="0" applyFont="1" applyFill="1" applyBorder="1" applyAlignment="1">
      <alignment horizontal="center" wrapText="1"/>
    </xf>
    <xf numFmtId="0" fontId="33" fillId="0" borderId="3" xfId="0" applyFont="1" applyBorder="1" applyAlignment="1">
      <alignment horizontal="center" wrapText="1"/>
    </xf>
    <xf numFmtId="0" fontId="33" fillId="0" borderId="2" xfId="0" applyFont="1" applyBorder="1" applyAlignment="1">
      <alignment horizontal="center" wrapText="1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33" fillId="0" borderId="12" xfId="0" applyFont="1" applyBorder="1" applyAlignment="1">
      <alignment horizontal="center" wrapText="1"/>
    </xf>
    <xf numFmtId="0" fontId="18" fillId="0" borderId="12" xfId="0" applyFont="1" applyBorder="1" applyAlignment="1">
      <alignment horizontal="center" wrapText="1"/>
    </xf>
    <xf numFmtId="0" fontId="33" fillId="0" borderId="11" xfId="0" applyFont="1" applyBorder="1" applyAlignment="1">
      <alignment horizontal="center" wrapText="1"/>
    </xf>
    <xf numFmtId="0" fontId="18" fillId="0" borderId="17" xfId="0" applyFont="1" applyBorder="1" applyAlignment="1">
      <alignment horizontal="center" wrapText="1"/>
    </xf>
    <xf numFmtId="0" fontId="18" fillId="0" borderId="1" xfId="0" applyFont="1" applyBorder="1" applyAlignment="1"/>
    <xf numFmtId="0" fontId="18" fillId="0" borderId="5" xfId="0" applyFont="1" applyBorder="1" applyAlignment="1"/>
    <xf numFmtId="0" fontId="0" fillId="0" borderId="1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3" xfId="0" applyBorder="1" applyAlignment="1"/>
    <xf numFmtId="0" fontId="0" fillId="0" borderId="14" xfId="0" applyBorder="1" applyAlignment="1"/>
    <xf numFmtId="0" fontId="3" fillId="0" borderId="11" xfId="0" applyFont="1" applyBorder="1" applyAlignment="1">
      <alignment horizontal="center" wrapText="1"/>
    </xf>
    <xf numFmtId="0" fontId="12" fillId="0" borderId="0" xfId="0" applyFont="1" applyAlignment="1">
      <alignment horizont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8" fillId="0" borderId="0" xfId="0" applyFont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23" fillId="0" borderId="0" xfId="0" applyFont="1" applyAlignment="1">
      <alignment wrapText="1"/>
    </xf>
    <xf numFmtId="0" fontId="21" fillId="0" borderId="0" xfId="0" applyFont="1" applyAlignment="1">
      <alignment wrapText="1"/>
    </xf>
    <xf numFmtId="0" fontId="0" fillId="0" borderId="0" xfId="0" applyAlignment="1">
      <alignment horizontal="center"/>
    </xf>
    <xf numFmtId="0" fontId="22" fillId="0" borderId="0" xfId="0" applyFont="1" applyFill="1" applyAlignment="1">
      <alignment horizontal="center" wrapText="1"/>
    </xf>
    <xf numFmtId="0" fontId="19" fillId="0" borderId="0" xfId="0" applyFont="1" applyAlignment="1">
      <alignment horizontal="center" wrapText="1"/>
    </xf>
    <xf numFmtId="0" fontId="16" fillId="0" borderId="0" xfId="0" applyFont="1" applyFill="1" applyBorder="1" applyAlignment="1">
      <alignment horizontal="center" vertical="center" wrapText="1"/>
    </xf>
    <xf numFmtId="0" fontId="21" fillId="0" borderId="18" xfId="0" applyFont="1" applyBorder="1" applyAlignment="1"/>
    <xf numFmtId="0" fontId="0" fillId="0" borderId="19" xfId="0" applyBorder="1" applyAlignment="1"/>
    <xf numFmtId="0" fontId="3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5">
    <cellStyle name="Hivatkozás" xfId="1" builtinId="8"/>
    <cellStyle name="Normál" xfId="0" builtinId="0"/>
    <cellStyle name="Normál 2" xfId="2"/>
    <cellStyle name="Normál 3" xfId="4"/>
    <cellStyle name="Normal_KTRSZJ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http://njt.hu/cgi_bin/njt_doc.cgi?docid=142896.245143" TargetMode="External"/><Relationship Id="rId2" Type="http://schemas.openxmlformats.org/officeDocument/2006/relationships/hyperlink" Target="http://njt.hu/cgi_bin/njt_doc.cgi?docid=142896.245143" TargetMode="External"/><Relationship Id="rId1" Type="http://schemas.openxmlformats.org/officeDocument/2006/relationships/hyperlink" Target="http://njt.hu/cgi_bin/njt_doc.cgi?docid=142896.245143" TargetMode="External"/><Relationship Id="rId5" Type="http://schemas.openxmlformats.org/officeDocument/2006/relationships/printerSettings" Target="../printerSettings/printerSettings17.bin"/><Relationship Id="rId4" Type="http://schemas.openxmlformats.org/officeDocument/2006/relationships/hyperlink" Target="http://njt.hu/cgi_bin/njt_doc.cgi?docid=139876.243471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I34"/>
  <sheetViews>
    <sheetView workbookViewId="0">
      <selection activeCell="G20" sqref="G20"/>
    </sheetView>
  </sheetViews>
  <sheetFormatPr defaultRowHeight="15"/>
  <cols>
    <col min="1" max="1" width="85.5703125" customWidth="1"/>
  </cols>
  <sheetData>
    <row r="1" spans="1:9">
      <c r="A1" s="80" t="s">
        <v>773</v>
      </c>
    </row>
    <row r="3" spans="1:9" ht="18">
      <c r="A3" s="49" t="s">
        <v>747</v>
      </c>
    </row>
    <row r="4" spans="1:9" ht="50.25" customHeight="1">
      <c r="A4" s="40" t="s">
        <v>687</v>
      </c>
    </row>
    <row r="6" spans="1:9">
      <c r="B6" s="4"/>
      <c r="C6" s="4"/>
      <c r="D6" s="4"/>
      <c r="E6" s="4"/>
      <c r="F6" s="4"/>
      <c r="G6" s="4"/>
      <c r="H6" s="4"/>
      <c r="I6" s="4"/>
    </row>
    <row r="7" spans="1:9">
      <c r="A7" s="24" t="s">
        <v>225</v>
      </c>
      <c r="B7" s="4"/>
      <c r="C7" s="4"/>
      <c r="D7" s="4"/>
      <c r="E7" s="4"/>
      <c r="F7" s="4"/>
      <c r="G7" s="4"/>
      <c r="H7" s="4"/>
      <c r="I7" s="4"/>
    </row>
    <row r="8" spans="1:9">
      <c r="A8" s="24" t="s">
        <v>226</v>
      </c>
      <c r="B8" s="4"/>
      <c r="C8" s="4"/>
      <c r="D8" s="4"/>
      <c r="E8" s="4"/>
      <c r="F8" s="4"/>
      <c r="G8" s="4"/>
      <c r="H8" s="4"/>
      <c r="I8" s="4"/>
    </row>
    <row r="9" spans="1:9">
      <c r="A9" s="24" t="s">
        <v>227</v>
      </c>
      <c r="B9" s="4"/>
      <c r="C9" s="4"/>
      <c r="D9" s="4"/>
      <c r="E9" s="4"/>
      <c r="F9" s="4"/>
      <c r="G9" s="4"/>
      <c r="H9" s="4"/>
      <c r="I9" s="4"/>
    </row>
    <row r="10" spans="1:9">
      <c r="A10" s="24" t="s">
        <v>228</v>
      </c>
      <c r="B10" s="4"/>
      <c r="C10" s="4"/>
      <c r="D10" s="4"/>
      <c r="E10" s="4"/>
      <c r="F10" s="4"/>
      <c r="G10" s="4"/>
      <c r="H10" s="4"/>
      <c r="I10" s="4"/>
    </row>
    <row r="11" spans="1:9">
      <c r="A11" s="24" t="s">
        <v>229</v>
      </c>
      <c r="B11" s="4"/>
      <c r="C11" s="4"/>
      <c r="D11" s="4"/>
      <c r="E11" s="4"/>
      <c r="F11" s="4"/>
      <c r="G11" s="4"/>
      <c r="H11" s="4"/>
      <c r="I11" s="4"/>
    </row>
    <row r="12" spans="1:9">
      <c r="A12" s="24" t="s">
        <v>230</v>
      </c>
      <c r="B12" s="4"/>
      <c r="C12" s="4"/>
      <c r="D12" s="4"/>
      <c r="E12" s="4"/>
      <c r="F12" s="4"/>
      <c r="G12" s="4"/>
      <c r="H12" s="4"/>
      <c r="I12" s="4"/>
    </row>
    <row r="13" spans="1:9">
      <c r="A13" s="24" t="s">
        <v>231</v>
      </c>
      <c r="B13" s="4"/>
      <c r="C13" s="4"/>
      <c r="D13" s="4"/>
      <c r="E13" s="4"/>
      <c r="F13" s="4"/>
      <c r="G13" s="4"/>
      <c r="H13" s="4"/>
      <c r="I13" s="4"/>
    </row>
    <row r="14" spans="1:9">
      <c r="A14" s="24" t="s">
        <v>232</v>
      </c>
      <c r="B14" s="4"/>
      <c r="C14" s="4"/>
      <c r="D14" s="4"/>
      <c r="E14" s="4"/>
      <c r="F14" s="4"/>
      <c r="G14" s="4"/>
      <c r="H14" s="4"/>
      <c r="I14" s="4"/>
    </row>
    <row r="15" spans="1:9">
      <c r="A15" s="25" t="s">
        <v>224</v>
      </c>
      <c r="B15" s="4"/>
      <c r="C15" s="4"/>
      <c r="D15" s="4"/>
      <c r="E15" s="4"/>
      <c r="F15" s="4"/>
      <c r="G15" s="4"/>
      <c r="H15" s="4"/>
      <c r="I15" s="4"/>
    </row>
    <row r="16" spans="1:9">
      <c r="A16" s="25" t="s">
        <v>233</v>
      </c>
      <c r="B16" s="4"/>
      <c r="C16" s="4"/>
      <c r="D16" s="4"/>
      <c r="E16" s="4"/>
      <c r="F16" s="4"/>
      <c r="G16" s="4"/>
      <c r="H16" s="4"/>
      <c r="I16" s="4"/>
    </row>
    <row r="17" spans="1:9">
      <c r="A17" s="43" t="s">
        <v>685</v>
      </c>
      <c r="B17" s="4"/>
      <c r="C17" s="4"/>
      <c r="D17" s="4"/>
      <c r="E17" s="4"/>
      <c r="F17" s="4"/>
      <c r="G17" s="4"/>
      <c r="H17" s="4"/>
      <c r="I17" s="4"/>
    </row>
    <row r="18" spans="1:9">
      <c r="A18" s="24" t="s">
        <v>235</v>
      </c>
      <c r="B18" s="4"/>
      <c r="C18" s="4"/>
      <c r="D18" s="4"/>
      <c r="E18" s="4"/>
      <c r="F18" s="4"/>
      <c r="G18" s="4"/>
      <c r="H18" s="4"/>
      <c r="I18" s="4"/>
    </row>
    <row r="19" spans="1:9">
      <c r="A19" s="24" t="s">
        <v>236</v>
      </c>
      <c r="B19" s="4"/>
      <c r="C19" s="4"/>
      <c r="D19" s="4"/>
      <c r="E19" s="4"/>
      <c r="F19" s="4"/>
      <c r="G19" s="4"/>
      <c r="H19" s="4"/>
      <c r="I19" s="4"/>
    </row>
    <row r="20" spans="1:9">
      <c r="A20" s="24" t="s">
        <v>237</v>
      </c>
      <c r="B20" s="4"/>
      <c r="C20" s="4"/>
      <c r="D20" s="4"/>
      <c r="E20" s="4"/>
      <c r="F20" s="4"/>
      <c r="G20" s="4"/>
      <c r="H20" s="4"/>
      <c r="I20" s="4"/>
    </row>
    <row r="21" spans="1:9">
      <c r="A21" s="24" t="s">
        <v>238</v>
      </c>
      <c r="B21" s="4"/>
      <c r="C21" s="4"/>
      <c r="D21" s="4"/>
      <c r="E21" s="4"/>
      <c r="F21" s="4"/>
      <c r="G21" s="4"/>
      <c r="H21" s="4"/>
      <c r="I21" s="4"/>
    </row>
    <row r="22" spans="1:9">
      <c r="A22" s="24" t="s">
        <v>239</v>
      </c>
      <c r="B22" s="4"/>
      <c r="C22" s="4"/>
      <c r="D22" s="4"/>
      <c r="E22" s="4"/>
      <c r="F22" s="4"/>
      <c r="G22" s="4"/>
      <c r="H22" s="4"/>
      <c r="I22" s="4"/>
    </row>
    <row r="23" spans="1:9">
      <c r="A23" s="24" t="s">
        <v>240</v>
      </c>
      <c r="B23" s="4"/>
      <c r="C23" s="4"/>
      <c r="D23" s="4"/>
      <c r="E23" s="4"/>
      <c r="F23" s="4"/>
      <c r="G23" s="4"/>
      <c r="H23" s="4"/>
      <c r="I23" s="4"/>
    </row>
    <row r="24" spans="1:9">
      <c r="A24" s="24" t="s">
        <v>241</v>
      </c>
      <c r="B24" s="4"/>
      <c r="C24" s="4"/>
      <c r="D24" s="4"/>
      <c r="E24" s="4"/>
      <c r="F24" s="4"/>
      <c r="G24" s="4"/>
      <c r="H24" s="4"/>
      <c r="I24" s="4"/>
    </row>
    <row r="25" spans="1:9">
      <c r="A25" s="25" t="s">
        <v>234</v>
      </c>
      <c r="B25" s="4"/>
      <c r="C25" s="4"/>
      <c r="D25" s="4"/>
      <c r="E25" s="4"/>
      <c r="F25" s="4"/>
      <c r="G25" s="4"/>
      <c r="H25" s="4"/>
      <c r="I25" s="4"/>
    </row>
    <row r="26" spans="1:9">
      <c r="A26" s="25" t="s">
        <v>242</v>
      </c>
      <c r="B26" s="4"/>
      <c r="C26" s="4"/>
      <c r="D26" s="4"/>
      <c r="E26" s="4"/>
      <c r="F26" s="4"/>
      <c r="G26" s="4"/>
      <c r="H26" s="4"/>
      <c r="I26" s="4"/>
    </row>
    <row r="27" spans="1:9">
      <c r="A27" s="43" t="s">
        <v>686</v>
      </c>
      <c r="B27" s="4"/>
      <c r="C27" s="4"/>
      <c r="D27" s="4"/>
      <c r="E27" s="4"/>
      <c r="F27" s="4"/>
      <c r="G27" s="4"/>
      <c r="H27" s="4"/>
      <c r="I27" s="4"/>
    </row>
    <row r="28" spans="1:9">
      <c r="A28" s="4"/>
      <c r="B28" s="4"/>
      <c r="C28" s="4"/>
      <c r="D28" s="4"/>
      <c r="E28" s="4"/>
      <c r="F28" s="4"/>
      <c r="G28" s="4"/>
      <c r="H28" s="4"/>
      <c r="I28" s="4"/>
    </row>
    <row r="29" spans="1:9">
      <c r="A29" s="4"/>
      <c r="B29" s="4"/>
      <c r="C29" s="4"/>
      <c r="D29" s="4"/>
      <c r="E29" s="4"/>
      <c r="F29" s="4"/>
      <c r="G29" s="4"/>
      <c r="H29" s="4"/>
      <c r="I29" s="4"/>
    </row>
    <row r="30" spans="1:9">
      <c r="A30" s="4"/>
      <c r="B30" s="4"/>
      <c r="C30" s="4"/>
      <c r="D30" s="4"/>
      <c r="E30" s="4"/>
      <c r="F30" s="4"/>
      <c r="G30" s="4"/>
      <c r="H30" s="4"/>
      <c r="I30" s="4"/>
    </row>
    <row r="31" spans="1:9">
      <c r="A31" s="4"/>
      <c r="B31" s="4"/>
      <c r="C31" s="4"/>
      <c r="D31" s="4"/>
      <c r="E31" s="4"/>
      <c r="F31" s="4"/>
      <c r="G31" s="4"/>
      <c r="H31" s="4"/>
      <c r="I31" s="4"/>
    </row>
    <row r="32" spans="1:9">
      <c r="A32" s="4"/>
      <c r="B32" s="4"/>
      <c r="C32" s="4"/>
      <c r="D32" s="4"/>
      <c r="E32" s="4"/>
      <c r="F32" s="4"/>
      <c r="G32" s="4"/>
      <c r="H32" s="4"/>
      <c r="I32" s="4"/>
    </row>
    <row r="33" spans="1:9">
      <c r="A33" s="4"/>
      <c r="B33" s="4"/>
      <c r="C33" s="4"/>
      <c r="D33" s="4"/>
      <c r="E33" s="4"/>
      <c r="F33" s="4"/>
      <c r="G33" s="4"/>
      <c r="H33" s="4"/>
      <c r="I33" s="4"/>
    </row>
    <row r="34" spans="1:9">
      <c r="A34" s="4"/>
      <c r="B34" s="4"/>
      <c r="C34" s="4"/>
      <c r="D34" s="4"/>
      <c r="E34" s="4"/>
      <c r="F34" s="4"/>
      <c r="G34" s="4"/>
      <c r="H34" s="4"/>
      <c r="I34" s="4"/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G98"/>
  <sheetViews>
    <sheetView zoomScaleNormal="100" workbookViewId="0">
      <selection activeCell="J8" sqref="J8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4" customWidth="1"/>
  </cols>
  <sheetData>
    <row r="1" spans="1:7">
      <c r="A1" s="481" t="s">
        <v>774</v>
      </c>
      <c r="B1" s="481"/>
      <c r="C1" s="481"/>
      <c r="D1" s="481"/>
      <c r="E1" s="481"/>
    </row>
    <row r="2" spans="1:7" ht="24" customHeight="1">
      <c r="A2" s="477" t="s">
        <v>747</v>
      </c>
      <c r="B2" s="478"/>
      <c r="C2" s="478"/>
      <c r="D2" s="478"/>
      <c r="E2" s="478"/>
    </row>
    <row r="3" spans="1:7" ht="24" customHeight="1">
      <c r="A3" s="479" t="s">
        <v>723</v>
      </c>
      <c r="B3" s="480"/>
      <c r="C3" s="480"/>
      <c r="D3" s="480"/>
      <c r="E3" s="480"/>
      <c r="G3" s="48"/>
    </row>
    <row r="4" spans="1:7" ht="18">
      <c r="A4" s="79"/>
    </row>
    <row r="5" spans="1:7">
      <c r="A5" s="59" t="s">
        <v>74</v>
      </c>
    </row>
    <row r="6" spans="1:7" ht="25.5">
      <c r="A6" s="215" t="s">
        <v>243</v>
      </c>
      <c r="B6" s="216" t="s">
        <v>94</v>
      </c>
      <c r="C6" s="101" t="s">
        <v>82</v>
      </c>
      <c r="D6" s="3" t="s">
        <v>107</v>
      </c>
      <c r="E6" s="102" t="s">
        <v>108</v>
      </c>
    </row>
    <row r="7" spans="1:7" ht="15" customHeight="1">
      <c r="A7" s="139" t="s">
        <v>423</v>
      </c>
      <c r="B7" s="176" t="s">
        <v>424</v>
      </c>
      <c r="C7" s="103">
        <v>9655</v>
      </c>
      <c r="D7" s="82">
        <v>9669</v>
      </c>
      <c r="E7" s="207">
        <v>10669</v>
      </c>
    </row>
    <row r="8" spans="1:7" ht="15" customHeight="1">
      <c r="A8" s="88" t="s">
        <v>425</v>
      </c>
      <c r="B8" s="176" t="s">
        <v>426</v>
      </c>
      <c r="C8" s="103">
        <v>14907</v>
      </c>
      <c r="D8" s="82">
        <v>14907</v>
      </c>
      <c r="E8" s="207">
        <v>15454</v>
      </c>
    </row>
    <row r="9" spans="1:7" ht="15" customHeight="1">
      <c r="A9" s="88" t="s">
        <v>427</v>
      </c>
      <c r="B9" s="176" t="s">
        <v>428</v>
      </c>
      <c r="C9" s="103">
        <v>8979</v>
      </c>
      <c r="D9" s="82">
        <v>8979</v>
      </c>
      <c r="E9" s="207">
        <v>7854</v>
      </c>
    </row>
    <row r="10" spans="1:7" ht="15" customHeight="1">
      <c r="A10" s="88" t="s">
        <v>429</v>
      </c>
      <c r="B10" s="176" t="s">
        <v>430</v>
      </c>
      <c r="C10" s="103">
        <v>1200</v>
      </c>
      <c r="D10" s="82">
        <v>1200</v>
      </c>
      <c r="E10" s="207">
        <v>1200</v>
      </c>
    </row>
    <row r="11" spans="1:7" ht="15" customHeight="1">
      <c r="A11" s="88" t="s">
        <v>431</v>
      </c>
      <c r="B11" s="176" t="s">
        <v>432</v>
      </c>
      <c r="C11" s="103"/>
      <c r="D11" s="82">
        <v>1321</v>
      </c>
      <c r="E11" s="207">
        <v>899</v>
      </c>
    </row>
    <row r="12" spans="1:7" ht="15" customHeight="1">
      <c r="A12" s="88" t="s">
        <v>433</v>
      </c>
      <c r="B12" s="176" t="s">
        <v>434</v>
      </c>
      <c r="C12" s="103"/>
      <c r="D12" s="82"/>
      <c r="E12" s="207"/>
    </row>
    <row r="13" spans="1:7" ht="15" customHeight="1">
      <c r="A13" s="89" t="s">
        <v>688</v>
      </c>
      <c r="B13" s="177" t="s">
        <v>435</v>
      </c>
      <c r="C13" s="103">
        <v>34741</v>
      </c>
      <c r="D13" s="82">
        <v>36072</v>
      </c>
      <c r="E13" s="207">
        <v>36076</v>
      </c>
    </row>
    <row r="14" spans="1:7" ht="15" customHeight="1">
      <c r="A14" s="88" t="s">
        <v>436</v>
      </c>
      <c r="B14" s="176" t="s">
        <v>437</v>
      </c>
      <c r="C14" s="103"/>
      <c r="D14" s="82"/>
      <c r="E14" s="207"/>
    </row>
    <row r="15" spans="1:7" ht="15" customHeight="1">
      <c r="A15" s="88" t="s">
        <v>438</v>
      </c>
      <c r="B15" s="176" t="s">
        <v>439</v>
      </c>
      <c r="C15" s="103"/>
      <c r="D15" s="82"/>
      <c r="E15" s="207"/>
    </row>
    <row r="16" spans="1:7" ht="15" customHeight="1">
      <c r="A16" s="88" t="s">
        <v>650</v>
      </c>
      <c r="B16" s="176" t="s">
        <v>440</v>
      </c>
      <c r="C16" s="103"/>
      <c r="D16" s="82"/>
      <c r="E16" s="207"/>
    </row>
    <row r="17" spans="1:5" ht="15" customHeight="1">
      <c r="A17" s="88" t="s">
        <v>651</v>
      </c>
      <c r="B17" s="176" t="s">
        <v>441</v>
      </c>
      <c r="C17" s="103"/>
      <c r="D17" s="82"/>
      <c r="E17" s="207"/>
    </row>
    <row r="18" spans="1:5" ht="15" customHeight="1">
      <c r="A18" s="88" t="s">
        <v>652</v>
      </c>
      <c r="B18" s="176" t="s">
        <v>442</v>
      </c>
      <c r="C18" s="103">
        <v>168</v>
      </c>
      <c r="D18" s="82">
        <v>266</v>
      </c>
      <c r="E18" s="207">
        <v>2841</v>
      </c>
    </row>
    <row r="19" spans="1:5" ht="15" customHeight="1">
      <c r="A19" s="90" t="s">
        <v>689</v>
      </c>
      <c r="B19" s="178" t="s">
        <v>443</v>
      </c>
      <c r="C19" s="105">
        <v>34909</v>
      </c>
      <c r="D19" s="86">
        <v>36342</v>
      </c>
      <c r="E19" s="106">
        <v>38917</v>
      </c>
    </row>
    <row r="20" spans="1:5" ht="15" customHeight="1">
      <c r="A20" s="88" t="s">
        <v>656</v>
      </c>
      <c r="B20" s="176" t="s">
        <v>452</v>
      </c>
      <c r="C20" s="103"/>
      <c r="D20" s="82"/>
      <c r="E20" s="207"/>
    </row>
    <row r="21" spans="1:5" ht="15" customHeight="1">
      <c r="A21" s="88" t="s">
        <v>657</v>
      </c>
      <c r="B21" s="176" t="s">
        <v>453</v>
      </c>
      <c r="C21" s="103"/>
      <c r="D21" s="82"/>
      <c r="E21" s="207"/>
    </row>
    <row r="22" spans="1:5" ht="15" customHeight="1">
      <c r="A22" s="89" t="s">
        <v>691</v>
      </c>
      <c r="B22" s="177" t="s">
        <v>454</v>
      </c>
      <c r="C22" s="103"/>
      <c r="D22" s="82"/>
      <c r="E22" s="207"/>
    </row>
    <row r="23" spans="1:5" ht="15" customHeight="1">
      <c r="A23" s="88" t="s">
        <v>658</v>
      </c>
      <c r="B23" s="176" t="s">
        <v>455</v>
      </c>
      <c r="C23" s="103"/>
      <c r="D23" s="82"/>
      <c r="E23" s="207"/>
    </row>
    <row r="24" spans="1:5" ht="15" customHeight="1">
      <c r="A24" s="88" t="s">
        <v>659</v>
      </c>
      <c r="B24" s="176" t="s">
        <v>456</v>
      </c>
      <c r="C24" s="103"/>
      <c r="D24" s="82"/>
      <c r="E24" s="207"/>
    </row>
    <row r="25" spans="1:5" ht="15" customHeight="1">
      <c r="A25" s="88" t="s">
        <v>660</v>
      </c>
      <c r="B25" s="176" t="s">
        <v>457</v>
      </c>
      <c r="C25" s="103">
        <v>1191</v>
      </c>
      <c r="D25" s="82">
        <v>1191</v>
      </c>
      <c r="E25" s="207">
        <v>1082</v>
      </c>
    </row>
    <row r="26" spans="1:5" ht="15" customHeight="1">
      <c r="A26" s="88" t="s">
        <v>661</v>
      </c>
      <c r="B26" s="176" t="s">
        <v>458</v>
      </c>
      <c r="C26" s="103">
        <v>10000</v>
      </c>
      <c r="D26" s="82">
        <v>10000</v>
      </c>
      <c r="E26" s="207">
        <v>9224</v>
      </c>
    </row>
    <row r="27" spans="1:5" ht="15" customHeight="1">
      <c r="A27" s="88" t="s">
        <v>662</v>
      </c>
      <c r="B27" s="176" t="s">
        <v>461</v>
      </c>
      <c r="C27" s="103"/>
      <c r="D27" s="82"/>
      <c r="E27" s="207"/>
    </row>
    <row r="28" spans="1:5" ht="15" customHeight="1">
      <c r="A28" s="88" t="s">
        <v>462</v>
      </c>
      <c r="B28" s="176" t="s">
        <v>463</v>
      </c>
      <c r="C28" s="103"/>
      <c r="D28" s="82"/>
      <c r="E28" s="207"/>
    </row>
    <row r="29" spans="1:5" ht="15" customHeight="1">
      <c r="A29" s="88" t="s">
        <v>663</v>
      </c>
      <c r="B29" s="176" t="s">
        <v>464</v>
      </c>
      <c r="C29" s="103">
        <v>1875</v>
      </c>
      <c r="D29" s="82">
        <v>1875</v>
      </c>
      <c r="E29" s="207">
        <v>1712</v>
      </c>
    </row>
    <row r="30" spans="1:5" ht="15" customHeight="1">
      <c r="A30" s="88" t="s">
        <v>664</v>
      </c>
      <c r="B30" s="176" t="s">
        <v>469</v>
      </c>
      <c r="C30" s="103">
        <v>180</v>
      </c>
      <c r="D30" s="82">
        <v>180</v>
      </c>
      <c r="E30" s="207">
        <v>0</v>
      </c>
    </row>
    <row r="31" spans="1:5" ht="15" customHeight="1">
      <c r="A31" s="89" t="s">
        <v>692</v>
      </c>
      <c r="B31" s="177" t="s">
        <v>472</v>
      </c>
      <c r="C31" s="103">
        <v>12055</v>
      </c>
      <c r="D31" s="82">
        <v>12055</v>
      </c>
      <c r="E31" s="207">
        <v>10935</v>
      </c>
    </row>
    <row r="32" spans="1:5" ht="15" customHeight="1">
      <c r="A32" s="88" t="s">
        <v>665</v>
      </c>
      <c r="B32" s="176" t="s">
        <v>473</v>
      </c>
      <c r="C32" s="103">
        <v>110</v>
      </c>
      <c r="D32" s="82">
        <v>110</v>
      </c>
      <c r="E32" s="207">
        <v>311</v>
      </c>
    </row>
    <row r="33" spans="1:5" ht="15" customHeight="1">
      <c r="A33" s="90" t="s">
        <v>693</v>
      </c>
      <c r="B33" s="178" t="s">
        <v>474</v>
      </c>
      <c r="C33" s="105">
        <v>13356</v>
      </c>
      <c r="D33" s="86">
        <v>13356</v>
      </c>
      <c r="E33" s="106">
        <v>12328</v>
      </c>
    </row>
    <row r="34" spans="1:5" ht="15" customHeight="1">
      <c r="A34" s="126" t="s">
        <v>475</v>
      </c>
      <c r="B34" s="176" t="s">
        <v>476</v>
      </c>
      <c r="C34" s="103"/>
      <c r="D34" s="82"/>
      <c r="E34" s="207"/>
    </row>
    <row r="35" spans="1:5" ht="15" customHeight="1">
      <c r="A35" s="126" t="s">
        <v>666</v>
      </c>
      <c r="B35" s="176" t="s">
        <v>477</v>
      </c>
      <c r="C35" s="103"/>
      <c r="D35" s="82"/>
      <c r="E35" s="207"/>
    </row>
    <row r="36" spans="1:5" ht="15" customHeight="1">
      <c r="A36" s="126" t="s">
        <v>667</v>
      </c>
      <c r="B36" s="176" t="s">
        <v>478</v>
      </c>
      <c r="C36" s="103">
        <v>617</v>
      </c>
      <c r="D36" s="82">
        <v>617</v>
      </c>
      <c r="E36" s="207">
        <v>1526</v>
      </c>
    </row>
    <row r="37" spans="1:5" ht="15" customHeight="1">
      <c r="A37" s="126" t="s">
        <v>668</v>
      </c>
      <c r="B37" s="176" t="s">
        <v>479</v>
      </c>
      <c r="C37" s="103"/>
      <c r="D37" s="82"/>
      <c r="E37" s="207"/>
    </row>
    <row r="38" spans="1:5" ht="15" customHeight="1">
      <c r="A38" s="126" t="s">
        <v>480</v>
      </c>
      <c r="B38" s="176" t="s">
        <v>481</v>
      </c>
      <c r="C38" s="103">
        <v>1032</v>
      </c>
      <c r="D38" s="82">
        <v>1032</v>
      </c>
      <c r="E38" s="207">
        <v>776</v>
      </c>
    </row>
    <row r="39" spans="1:5" ht="15" customHeight="1">
      <c r="A39" s="126" t="s">
        <v>482</v>
      </c>
      <c r="B39" s="176" t="s">
        <v>483</v>
      </c>
      <c r="C39" s="103"/>
      <c r="D39" s="82"/>
      <c r="E39" s="207"/>
    </row>
    <row r="40" spans="1:5" ht="15" customHeight="1">
      <c r="A40" s="126" t="s">
        <v>484</v>
      </c>
      <c r="B40" s="176" t="s">
        <v>485</v>
      </c>
      <c r="C40" s="103"/>
      <c r="D40" s="82"/>
      <c r="E40" s="207"/>
    </row>
    <row r="41" spans="1:5" ht="15" customHeight="1">
      <c r="A41" s="126" t="s">
        <v>669</v>
      </c>
      <c r="B41" s="176" t="s">
        <v>486</v>
      </c>
      <c r="C41" s="103">
        <v>1</v>
      </c>
      <c r="D41" s="82">
        <v>1</v>
      </c>
      <c r="E41" s="207">
        <v>36</v>
      </c>
    </row>
    <row r="42" spans="1:5" ht="15" customHeight="1">
      <c r="A42" s="126" t="s">
        <v>670</v>
      </c>
      <c r="B42" s="176" t="s">
        <v>487</v>
      </c>
      <c r="C42" s="103"/>
      <c r="D42" s="82"/>
      <c r="E42" s="207"/>
    </row>
    <row r="43" spans="1:5" ht="15" customHeight="1">
      <c r="A43" s="126" t="s">
        <v>671</v>
      </c>
      <c r="B43" s="176" t="s">
        <v>488</v>
      </c>
      <c r="C43" s="103">
        <v>2789</v>
      </c>
      <c r="D43" s="82">
        <v>2789</v>
      </c>
      <c r="E43" s="207">
        <v>6706</v>
      </c>
    </row>
    <row r="44" spans="1:5" ht="15" customHeight="1">
      <c r="A44" s="145" t="s">
        <v>694</v>
      </c>
      <c r="B44" s="178" t="s">
        <v>489</v>
      </c>
      <c r="C44" s="105">
        <v>4439</v>
      </c>
      <c r="D44" s="86">
        <v>4439</v>
      </c>
      <c r="E44" s="106">
        <v>9044</v>
      </c>
    </row>
    <row r="45" spans="1:5" ht="15" customHeight="1">
      <c r="A45" s="126" t="s">
        <v>498</v>
      </c>
      <c r="B45" s="176" t="s">
        <v>499</v>
      </c>
      <c r="C45" s="103"/>
      <c r="D45" s="82"/>
      <c r="E45" s="207"/>
    </row>
    <row r="46" spans="1:5" ht="15" customHeight="1">
      <c r="A46" s="88" t="s">
        <v>675</v>
      </c>
      <c r="B46" s="176" t="s">
        <v>500</v>
      </c>
      <c r="C46" s="103"/>
      <c r="D46" s="82"/>
      <c r="E46" s="207"/>
    </row>
    <row r="47" spans="1:5" ht="15" customHeight="1">
      <c r="A47" s="126" t="s">
        <v>676</v>
      </c>
      <c r="B47" s="176" t="s">
        <v>501</v>
      </c>
      <c r="C47" s="103"/>
      <c r="D47" s="82"/>
      <c r="E47" s="207"/>
    </row>
    <row r="48" spans="1:5" ht="15" customHeight="1">
      <c r="A48" s="90" t="s">
        <v>696</v>
      </c>
      <c r="B48" s="178" t="s">
        <v>502</v>
      </c>
      <c r="C48" s="105">
        <v>0</v>
      </c>
      <c r="D48" s="86">
        <v>42</v>
      </c>
      <c r="E48" s="106">
        <v>127</v>
      </c>
    </row>
    <row r="49" spans="1:5" ht="15" customHeight="1">
      <c r="A49" s="148" t="s">
        <v>11</v>
      </c>
      <c r="B49" s="217"/>
      <c r="C49" s="108">
        <v>52704</v>
      </c>
      <c r="D49" s="83">
        <v>54179</v>
      </c>
      <c r="E49" s="208">
        <v>60416</v>
      </c>
    </row>
    <row r="50" spans="1:5" ht="15" customHeight="1">
      <c r="A50" s="88" t="s">
        <v>444</v>
      </c>
      <c r="B50" s="176" t="s">
        <v>445</v>
      </c>
      <c r="C50" s="103">
        <v>0</v>
      </c>
      <c r="D50" s="82">
        <v>1250</v>
      </c>
      <c r="E50" s="207">
        <v>1250</v>
      </c>
    </row>
    <row r="51" spans="1:5" ht="15" customHeight="1">
      <c r="A51" s="88" t="s">
        <v>446</v>
      </c>
      <c r="B51" s="176" t="s">
        <v>447</v>
      </c>
      <c r="C51" s="103"/>
      <c r="D51" s="82"/>
      <c r="E51" s="207"/>
    </row>
    <row r="52" spans="1:5" ht="15" customHeight="1">
      <c r="A52" s="88" t="s">
        <v>653</v>
      </c>
      <c r="B52" s="176" t="s">
        <v>448</v>
      </c>
      <c r="C52" s="103"/>
      <c r="D52" s="82"/>
      <c r="E52" s="207"/>
    </row>
    <row r="53" spans="1:5" ht="15" customHeight="1">
      <c r="A53" s="88" t="s">
        <v>654</v>
      </c>
      <c r="B53" s="176" t="s">
        <v>449</v>
      </c>
      <c r="C53" s="103"/>
      <c r="D53" s="82"/>
      <c r="E53" s="207"/>
    </row>
    <row r="54" spans="1:5" ht="15" customHeight="1">
      <c r="A54" s="88" t="s">
        <v>655</v>
      </c>
      <c r="B54" s="176" t="s">
        <v>450</v>
      </c>
      <c r="C54" s="103"/>
      <c r="D54" s="82"/>
      <c r="E54" s="207"/>
    </row>
    <row r="55" spans="1:5" ht="15" customHeight="1">
      <c r="A55" s="90" t="s">
        <v>690</v>
      </c>
      <c r="B55" s="178" t="s">
        <v>451</v>
      </c>
      <c r="C55" s="103">
        <v>0</v>
      </c>
      <c r="D55" s="82">
        <v>1250</v>
      </c>
      <c r="E55" s="207">
        <v>1250</v>
      </c>
    </row>
    <row r="56" spans="1:5" ht="15" customHeight="1">
      <c r="A56" s="126" t="s">
        <v>672</v>
      </c>
      <c r="B56" s="176" t="s">
        <v>490</v>
      </c>
      <c r="C56" s="103"/>
      <c r="D56" s="82"/>
      <c r="E56" s="207"/>
    </row>
    <row r="57" spans="1:5" ht="15" customHeight="1">
      <c r="A57" s="126" t="s">
        <v>673</v>
      </c>
      <c r="B57" s="176" t="s">
        <v>491</v>
      </c>
      <c r="C57" s="103">
        <v>0</v>
      </c>
      <c r="D57" s="82">
        <v>0</v>
      </c>
      <c r="E57" s="207">
        <v>8</v>
      </c>
    </row>
    <row r="58" spans="1:5" ht="15" customHeight="1">
      <c r="A58" s="126" t="s">
        <v>492</v>
      </c>
      <c r="B58" s="176" t="s">
        <v>493</v>
      </c>
      <c r="C58" s="103"/>
      <c r="D58" s="82"/>
      <c r="E58" s="207"/>
    </row>
    <row r="59" spans="1:5" ht="15" customHeight="1">
      <c r="A59" s="126" t="s">
        <v>674</v>
      </c>
      <c r="B59" s="176" t="s">
        <v>494</v>
      </c>
      <c r="C59" s="103"/>
      <c r="D59" s="82"/>
      <c r="E59" s="207"/>
    </row>
    <row r="60" spans="1:5" ht="15" customHeight="1">
      <c r="A60" s="126" t="s">
        <v>495</v>
      </c>
      <c r="B60" s="176" t="s">
        <v>496</v>
      </c>
      <c r="C60" s="103"/>
      <c r="D60" s="82"/>
      <c r="E60" s="207"/>
    </row>
    <row r="61" spans="1:5" ht="15" customHeight="1">
      <c r="A61" s="90" t="s">
        <v>695</v>
      </c>
      <c r="B61" s="178" t="s">
        <v>497</v>
      </c>
      <c r="C61" s="103">
        <v>0</v>
      </c>
      <c r="D61" s="82">
        <v>0</v>
      </c>
      <c r="E61" s="207">
        <v>8</v>
      </c>
    </row>
    <row r="62" spans="1:5" ht="15" customHeight="1">
      <c r="A62" s="126" t="s">
        <v>503</v>
      </c>
      <c r="B62" s="176" t="s">
        <v>504</v>
      </c>
      <c r="C62" s="103"/>
      <c r="D62" s="82"/>
      <c r="E62" s="207"/>
    </row>
    <row r="63" spans="1:5" ht="15" customHeight="1">
      <c r="A63" s="88" t="s">
        <v>677</v>
      </c>
      <c r="B63" s="176" t="s">
        <v>505</v>
      </c>
      <c r="C63" s="103"/>
      <c r="D63" s="82"/>
      <c r="E63" s="207"/>
    </row>
    <row r="64" spans="1:5" ht="15" customHeight="1">
      <c r="A64" s="126" t="s">
        <v>678</v>
      </c>
      <c r="B64" s="176" t="s">
        <v>506</v>
      </c>
      <c r="C64" s="103"/>
      <c r="D64" s="82"/>
      <c r="E64" s="207"/>
    </row>
    <row r="65" spans="1:5" ht="15" customHeight="1">
      <c r="A65" s="90" t="s">
        <v>698</v>
      </c>
      <c r="B65" s="178" t="s">
        <v>507</v>
      </c>
      <c r="C65" s="103"/>
      <c r="D65" s="82"/>
      <c r="E65" s="207"/>
    </row>
    <row r="66" spans="1:5" ht="15" customHeight="1">
      <c r="A66" s="148" t="s">
        <v>10</v>
      </c>
      <c r="B66" s="217"/>
      <c r="C66" s="108">
        <v>0</v>
      </c>
      <c r="D66" s="83">
        <v>2500</v>
      </c>
      <c r="E66" s="208">
        <v>2516</v>
      </c>
    </row>
    <row r="67" spans="1:5" ht="15.75">
      <c r="A67" s="169" t="s">
        <v>697</v>
      </c>
      <c r="B67" s="180" t="s">
        <v>508</v>
      </c>
      <c r="C67" s="109">
        <v>52704</v>
      </c>
      <c r="D67" s="87">
        <v>55429</v>
      </c>
      <c r="E67" s="110">
        <v>61674</v>
      </c>
    </row>
    <row r="68" spans="1:5" ht="15.75">
      <c r="A68" s="170" t="s">
        <v>41</v>
      </c>
      <c r="B68" s="181"/>
      <c r="C68" s="211"/>
      <c r="D68" s="85"/>
      <c r="E68" s="212"/>
    </row>
    <row r="69" spans="1:5" ht="15.75">
      <c r="A69" s="170" t="s">
        <v>42</v>
      </c>
      <c r="B69" s="181"/>
      <c r="C69" s="211"/>
      <c r="D69" s="85"/>
      <c r="E69" s="212"/>
    </row>
    <row r="70" spans="1:5">
      <c r="A70" s="128" t="s">
        <v>679</v>
      </c>
      <c r="B70" s="161" t="s">
        <v>509</v>
      </c>
      <c r="C70" s="103"/>
      <c r="D70" s="82"/>
      <c r="E70" s="207"/>
    </row>
    <row r="71" spans="1:5">
      <c r="A71" s="126" t="s">
        <v>510</v>
      </c>
      <c r="B71" s="161" t="s">
        <v>511</v>
      </c>
      <c r="C71" s="103"/>
      <c r="D71" s="82"/>
      <c r="E71" s="207"/>
    </row>
    <row r="72" spans="1:5">
      <c r="A72" s="128" t="s">
        <v>680</v>
      </c>
      <c r="B72" s="161" t="s">
        <v>512</v>
      </c>
      <c r="C72" s="103"/>
      <c r="D72" s="82"/>
      <c r="E72" s="207"/>
    </row>
    <row r="73" spans="1:5">
      <c r="A73" s="127" t="s">
        <v>699</v>
      </c>
      <c r="B73" s="162" t="s">
        <v>513</v>
      </c>
      <c r="C73" s="103"/>
      <c r="D73" s="82"/>
      <c r="E73" s="207"/>
    </row>
    <row r="74" spans="1:5">
      <c r="A74" s="126" t="s">
        <v>681</v>
      </c>
      <c r="B74" s="161" t="s">
        <v>514</v>
      </c>
      <c r="C74" s="103"/>
      <c r="D74" s="82"/>
      <c r="E74" s="207"/>
    </row>
    <row r="75" spans="1:5">
      <c r="A75" s="128" t="s">
        <v>515</v>
      </c>
      <c r="B75" s="161" t="s">
        <v>516</v>
      </c>
      <c r="C75" s="103"/>
      <c r="D75" s="82"/>
      <c r="E75" s="207"/>
    </row>
    <row r="76" spans="1:5">
      <c r="A76" s="126" t="s">
        <v>682</v>
      </c>
      <c r="B76" s="161" t="s">
        <v>517</v>
      </c>
      <c r="C76" s="103"/>
      <c r="D76" s="82"/>
      <c r="E76" s="207"/>
    </row>
    <row r="77" spans="1:5">
      <c r="A77" s="128" t="s">
        <v>518</v>
      </c>
      <c r="B77" s="161" t="s">
        <v>519</v>
      </c>
      <c r="C77" s="103"/>
      <c r="D77" s="82"/>
      <c r="E77" s="207"/>
    </row>
    <row r="78" spans="1:5">
      <c r="A78" s="129" t="s">
        <v>700</v>
      </c>
      <c r="B78" s="162" t="s">
        <v>520</v>
      </c>
      <c r="C78" s="103"/>
      <c r="D78" s="82"/>
      <c r="E78" s="207"/>
    </row>
    <row r="79" spans="1:5">
      <c r="A79" s="88" t="s">
        <v>39</v>
      </c>
      <c r="B79" s="161" t="s">
        <v>521</v>
      </c>
      <c r="C79" s="103">
        <v>19500</v>
      </c>
      <c r="D79" s="82">
        <v>21195</v>
      </c>
      <c r="E79" s="207">
        <v>21195</v>
      </c>
    </row>
    <row r="80" spans="1:5">
      <c r="A80" s="88" t="s">
        <v>40</v>
      </c>
      <c r="B80" s="161" t="s">
        <v>521</v>
      </c>
      <c r="C80" s="103"/>
      <c r="D80" s="82"/>
      <c r="E80" s="207"/>
    </row>
    <row r="81" spans="1:5">
      <c r="A81" s="88" t="s">
        <v>37</v>
      </c>
      <c r="B81" s="161" t="s">
        <v>522</v>
      </c>
      <c r="C81" s="103"/>
      <c r="D81" s="82"/>
      <c r="E81" s="207"/>
    </row>
    <row r="82" spans="1:5">
      <c r="A82" s="88" t="s">
        <v>38</v>
      </c>
      <c r="B82" s="161" t="s">
        <v>522</v>
      </c>
      <c r="C82" s="103"/>
      <c r="D82" s="82"/>
      <c r="E82" s="207"/>
    </row>
    <row r="83" spans="1:5">
      <c r="A83" s="89" t="s">
        <v>701</v>
      </c>
      <c r="B83" s="162" t="s">
        <v>523</v>
      </c>
      <c r="C83" s="103">
        <v>19500</v>
      </c>
      <c r="D83" s="82">
        <v>21195</v>
      </c>
      <c r="E83" s="207">
        <v>21195</v>
      </c>
    </row>
    <row r="84" spans="1:5">
      <c r="A84" s="128" t="s">
        <v>524</v>
      </c>
      <c r="B84" s="161" t="s">
        <v>525</v>
      </c>
      <c r="C84" s="103">
        <v>0</v>
      </c>
      <c r="D84" s="82">
        <v>0</v>
      </c>
      <c r="E84" s="207">
        <v>1253</v>
      </c>
    </row>
    <row r="85" spans="1:5">
      <c r="A85" s="128" t="s">
        <v>526</v>
      </c>
      <c r="B85" s="161" t="s">
        <v>527</v>
      </c>
      <c r="C85" s="103"/>
      <c r="D85" s="82"/>
      <c r="E85" s="207"/>
    </row>
    <row r="86" spans="1:5">
      <c r="A86" s="128" t="s">
        <v>528</v>
      </c>
      <c r="B86" s="161" t="s">
        <v>529</v>
      </c>
      <c r="C86" s="103"/>
      <c r="D86" s="82"/>
      <c r="E86" s="207"/>
    </row>
    <row r="87" spans="1:5">
      <c r="A87" s="128" t="s">
        <v>530</v>
      </c>
      <c r="B87" s="161" t="s">
        <v>531</v>
      </c>
      <c r="C87" s="103"/>
      <c r="D87" s="82"/>
      <c r="E87" s="207"/>
    </row>
    <row r="88" spans="1:5">
      <c r="A88" s="126" t="s">
        <v>683</v>
      </c>
      <c r="B88" s="161" t="s">
        <v>532</v>
      </c>
      <c r="C88" s="103"/>
      <c r="D88" s="82"/>
      <c r="E88" s="207"/>
    </row>
    <row r="89" spans="1:5">
      <c r="A89" s="127" t="s">
        <v>702</v>
      </c>
      <c r="B89" s="162" t="s">
        <v>534</v>
      </c>
      <c r="C89" s="103">
        <v>42794</v>
      </c>
      <c r="D89" s="82">
        <v>46491</v>
      </c>
      <c r="E89" s="207">
        <v>44067</v>
      </c>
    </row>
    <row r="90" spans="1:5">
      <c r="A90" s="126" t="s">
        <v>535</v>
      </c>
      <c r="B90" s="161" t="s">
        <v>536</v>
      </c>
      <c r="C90" s="103"/>
      <c r="D90" s="82"/>
      <c r="E90" s="207"/>
    </row>
    <row r="91" spans="1:5">
      <c r="A91" s="126" t="s">
        <v>537</v>
      </c>
      <c r="B91" s="161" t="s">
        <v>538</v>
      </c>
      <c r="C91" s="103"/>
      <c r="D91" s="82"/>
      <c r="E91" s="207"/>
    </row>
    <row r="92" spans="1:5">
      <c r="A92" s="128" t="s">
        <v>539</v>
      </c>
      <c r="B92" s="161" t="s">
        <v>540</v>
      </c>
      <c r="C92" s="103"/>
      <c r="D92" s="82"/>
      <c r="E92" s="207"/>
    </row>
    <row r="93" spans="1:5">
      <c r="A93" s="128" t="s">
        <v>684</v>
      </c>
      <c r="B93" s="161" t="s">
        <v>541</v>
      </c>
      <c r="C93" s="103"/>
      <c r="D93" s="82"/>
      <c r="E93" s="207"/>
    </row>
    <row r="94" spans="1:5">
      <c r="A94" s="129" t="s">
        <v>703</v>
      </c>
      <c r="B94" s="162" t="s">
        <v>542</v>
      </c>
      <c r="C94" s="103"/>
      <c r="D94" s="82"/>
      <c r="E94" s="207"/>
    </row>
    <row r="95" spans="1:5">
      <c r="A95" s="127" t="s">
        <v>543</v>
      </c>
      <c r="B95" s="162" t="s">
        <v>544</v>
      </c>
      <c r="C95" s="103"/>
      <c r="D95" s="82"/>
      <c r="E95" s="207"/>
    </row>
    <row r="96" spans="1:5" ht="15.75">
      <c r="A96" s="153" t="s">
        <v>704</v>
      </c>
      <c r="B96" s="164" t="s">
        <v>545</v>
      </c>
      <c r="C96" s="109">
        <v>42749</v>
      </c>
      <c r="D96" s="87">
        <v>46491</v>
      </c>
      <c r="E96" s="110">
        <v>44067</v>
      </c>
    </row>
    <row r="97" spans="1:5" ht="15.75">
      <c r="A97" s="154" t="s">
        <v>686</v>
      </c>
      <c r="B97" s="165"/>
      <c r="C97" s="213">
        <v>95453</v>
      </c>
      <c r="D97" s="167">
        <v>101920</v>
      </c>
      <c r="E97" s="214">
        <v>105741</v>
      </c>
    </row>
    <row r="98" spans="1:5">
      <c r="C98" s="235"/>
      <c r="D98" s="235"/>
      <c r="E98" s="235"/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G97"/>
  <sheetViews>
    <sheetView workbookViewId="0">
      <selection activeCell="K16" sqref="K16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4" customWidth="1"/>
  </cols>
  <sheetData>
    <row r="1" spans="1:7">
      <c r="A1" s="481" t="s">
        <v>775</v>
      </c>
      <c r="B1" s="481"/>
      <c r="C1" s="481"/>
      <c r="D1" s="481"/>
      <c r="E1" s="481"/>
    </row>
    <row r="2" spans="1:7" ht="24" customHeight="1">
      <c r="A2" s="477" t="s">
        <v>747</v>
      </c>
      <c r="B2" s="478"/>
      <c r="C2" s="478"/>
      <c r="D2" s="478"/>
      <c r="E2" s="478"/>
    </row>
    <row r="3" spans="1:7" ht="24" customHeight="1">
      <c r="A3" s="479" t="s">
        <v>723</v>
      </c>
      <c r="B3" s="480"/>
      <c r="C3" s="480"/>
      <c r="D3" s="480"/>
      <c r="E3" s="480"/>
      <c r="G3" s="48"/>
    </row>
    <row r="4" spans="1:7" ht="18">
      <c r="A4" s="79"/>
    </row>
    <row r="5" spans="1:7" ht="15.75">
      <c r="A5" s="323" t="s">
        <v>586</v>
      </c>
    </row>
    <row r="6" spans="1:7" ht="25.5">
      <c r="A6" s="215" t="s">
        <v>243</v>
      </c>
      <c r="B6" s="216" t="s">
        <v>94</v>
      </c>
      <c r="C6" s="101" t="s">
        <v>82</v>
      </c>
      <c r="D6" s="3" t="s">
        <v>107</v>
      </c>
      <c r="E6" s="102" t="s">
        <v>108</v>
      </c>
    </row>
    <row r="7" spans="1:7" ht="15" customHeight="1">
      <c r="A7" s="139" t="s">
        <v>423</v>
      </c>
      <c r="B7" s="176" t="s">
        <v>424</v>
      </c>
      <c r="C7" s="103">
        <v>9655</v>
      </c>
      <c r="D7" s="82">
        <v>9669</v>
      </c>
      <c r="E7" s="207">
        <v>10669</v>
      </c>
    </row>
    <row r="8" spans="1:7" ht="15" customHeight="1">
      <c r="A8" s="88" t="s">
        <v>425</v>
      </c>
      <c r="B8" s="176" t="s">
        <v>426</v>
      </c>
      <c r="C8" s="103">
        <v>14907</v>
      </c>
      <c r="D8" s="82">
        <v>14907</v>
      </c>
      <c r="E8" s="207">
        <v>15454</v>
      </c>
    </row>
    <row r="9" spans="1:7" ht="15" customHeight="1">
      <c r="A9" s="88" t="s">
        <v>427</v>
      </c>
      <c r="B9" s="176" t="s">
        <v>428</v>
      </c>
      <c r="C9" s="103">
        <v>8979</v>
      </c>
      <c r="D9" s="82">
        <v>8979</v>
      </c>
      <c r="E9" s="207">
        <v>7854</v>
      </c>
    </row>
    <row r="10" spans="1:7" ht="15" customHeight="1">
      <c r="A10" s="88" t="s">
        <v>429</v>
      </c>
      <c r="B10" s="176" t="s">
        <v>430</v>
      </c>
      <c r="C10" s="103">
        <v>1200</v>
      </c>
      <c r="D10" s="82">
        <v>1200</v>
      </c>
      <c r="E10" s="207">
        <v>1200</v>
      </c>
    </row>
    <row r="11" spans="1:7" ht="15" customHeight="1">
      <c r="A11" s="88" t="s">
        <v>431</v>
      </c>
      <c r="B11" s="176" t="s">
        <v>432</v>
      </c>
      <c r="C11" s="103"/>
      <c r="D11" s="82">
        <v>1321</v>
      </c>
      <c r="E11" s="207">
        <v>899</v>
      </c>
    </row>
    <row r="12" spans="1:7" ht="15" customHeight="1">
      <c r="A12" s="88" t="s">
        <v>433</v>
      </c>
      <c r="B12" s="176" t="s">
        <v>434</v>
      </c>
      <c r="C12" s="103"/>
      <c r="D12" s="82"/>
      <c r="E12" s="207"/>
    </row>
    <row r="13" spans="1:7" ht="15" customHeight="1">
      <c r="A13" s="89" t="s">
        <v>688</v>
      </c>
      <c r="B13" s="177" t="s">
        <v>435</v>
      </c>
      <c r="C13" s="103">
        <v>34741</v>
      </c>
      <c r="D13" s="82">
        <v>36072</v>
      </c>
      <c r="E13" s="207">
        <v>36076</v>
      </c>
    </row>
    <row r="14" spans="1:7" ht="15" customHeight="1">
      <c r="A14" s="88" t="s">
        <v>436</v>
      </c>
      <c r="B14" s="176" t="s">
        <v>437</v>
      </c>
      <c r="C14" s="103"/>
      <c r="D14" s="82"/>
      <c r="E14" s="207"/>
    </row>
    <row r="15" spans="1:7" ht="15" customHeight="1">
      <c r="A15" s="88" t="s">
        <v>438</v>
      </c>
      <c r="B15" s="176" t="s">
        <v>439</v>
      </c>
      <c r="C15" s="103"/>
      <c r="D15" s="82"/>
      <c r="E15" s="207"/>
    </row>
    <row r="16" spans="1:7" ht="15" customHeight="1">
      <c r="A16" s="88" t="s">
        <v>650</v>
      </c>
      <c r="B16" s="176" t="s">
        <v>440</v>
      </c>
      <c r="C16" s="103"/>
      <c r="D16" s="82"/>
      <c r="E16" s="207"/>
    </row>
    <row r="17" spans="1:5" ht="15" customHeight="1">
      <c r="A17" s="88" t="s">
        <v>651</v>
      </c>
      <c r="B17" s="176" t="s">
        <v>441</v>
      </c>
      <c r="C17" s="103"/>
      <c r="D17" s="82"/>
      <c r="E17" s="207"/>
    </row>
    <row r="18" spans="1:5" ht="15" customHeight="1">
      <c r="A18" s="88" t="s">
        <v>652</v>
      </c>
      <c r="B18" s="176" t="s">
        <v>442</v>
      </c>
      <c r="C18" s="103">
        <v>168</v>
      </c>
      <c r="D18" s="82">
        <v>266</v>
      </c>
      <c r="E18" s="207">
        <v>2841</v>
      </c>
    </row>
    <row r="19" spans="1:5" ht="15" customHeight="1">
      <c r="A19" s="90" t="s">
        <v>689</v>
      </c>
      <c r="B19" s="178" t="s">
        <v>443</v>
      </c>
      <c r="C19" s="105">
        <v>34909</v>
      </c>
      <c r="D19" s="86">
        <v>36342</v>
      </c>
      <c r="E19" s="106">
        <v>38917</v>
      </c>
    </row>
    <row r="20" spans="1:5" ht="15" customHeight="1">
      <c r="A20" s="88" t="s">
        <v>656</v>
      </c>
      <c r="B20" s="176" t="s">
        <v>452</v>
      </c>
      <c r="C20" s="103"/>
      <c r="D20" s="82"/>
      <c r="E20" s="207"/>
    </row>
    <row r="21" spans="1:5" ht="15" customHeight="1">
      <c r="A21" s="88" t="s">
        <v>657</v>
      </c>
      <c r="B21" s="176" t="s">
        <v>453</v>
      </c>
      <c r="C21" s="103"/>
      <c r="D21" s="82"/>
      <c r="E21" s="207"/>
    </row>
    <row r="22" spans="1:5" ht="15" customHeight="1">
      <c r="A22" s="89" t="s">
        <v>691</v>
      </c>
      <c r="B22" s="177" t="s">
        <v>454</v>
      </c>
      <c r="C22" s="103"/>
      <c r="D22" s="82"/>
      <c r="E22" s="207"/>
    </row>
    <row r="23" spans="1:5" ht="15" customHeight="1">
      <c r="A23" s="88" t="s">
        <v>658</v>
      </c>
      <c r="B23" s="176" t="s">
        <v>455</v>
      </c>
      <c r="C23" s="103"/>
      <c r="D23" s="82"/>
      <c r="E23" s="207"/>
    </row>
    <row r="24" spans="1:5" ht="15" customHeight="1">
      <c r="A24" s="88" t="s">
        <v>659</v>
      </c>
      <c r="B24" s="176" t="s">
        <v>456</v>
      </c>
      <c r="C24" s="103"/>
      <c r="D24" s="82"/>
      <c r="E24" s="207"/>
    </row>
    <row r="25" spans="1:5" ht="15" customHeight="1">
      <c r="A25" s="88" t="s">
        <v>660</v>
      </c>
      <c r="B25" s="176" t="s">
        <v>457</v>
      </c>
      <c r="C25" s="103">
        <v>1191</v>
      </c>
      <c r="D25" s="82">
        <v>1191</v>
      </c>
      <c r="E25" s="207">
        <v>1082</v>
      </c>
    </row>
    <row r="26" spans="1:5" ht="15" customHeight="1">
      <c r="A26" s="88" t="s">
        <v>661</v>
      </c>
      <c r="B26" s="176" t="s">
        <v>458</v>
      </c>
      <c r="C26" s="103">
        <v>10000</v>
      </c>
      <c r="D26" s="82">
        <v>10000</v>
      </c>
      <c r="E26" s="207">
        <v>9224</v>
      </c>
    </row>
    <row r="27" spans="1:5" ht="15" customHeight="1">
      <c r="A27" s="88" t="s">
        <v>662</v>
      </c>
      <c r="B27" s="176" t="s">
        <v>461</v>
      </c>
      <c r="C27" s="103"/>
      <c r="D27" s="82"/>
      <c r="E27" s="207"/>
    </row>
    <row r="28" spans="1:5" ht="15" customHeight="1">
      <c r="A28" s="88" t="s">
        <v>462</v>
      </c>
      <c r="B28" s="176" t="s">
        <v>463</v>
      </c>
      <c r="C28" s="103"/>
      <c r="D28" s="82"/>
      <c r="E28" s="207"/>
    </row>
    <row r="29" spans="1:5" ht="15" customHeight="1">
      <c r="A29" s="88" t="s">
        <v>663</v>
      </c>
      <c r="B29" s="176" t="s">
        <v>464</v>
      </c>
      <c r="C29" s="103">
        <v>1875</v>
      </c>
      <c r="D29" s="82">
        <v>1875</v>
      </c>
      <c r="E29" s="207">
        <v>1712</v>
      </c>
    </row>
    <row r="30" spans="1:5" ht="15" customHeight="1">
      <c r="A30" s="88" t="s">
        <v>664</v>
      </c>
      <c r="B30" s="176" t="s">
        <v>469</v>
      </c>
      <c r="C30" s="103">
        <v>180</v>
      </c>
      <c r="D30" s="82">
        <v>180</v>
      </c>
      <c r="E30" s="207">
        <v>0</v>
      </c>
    </row>
    <row r="31" spans="1:5" ht="15" customHeight="1">
      <c r="A31" s="89" t="s">
        <v>692</v>
      </c>
      <c r="B31" s="177" t="s">
        <v>472</v>
      </c>
      <c r="C31" s="103">
        <v>12055</v>
      </c>
      <c r="D31" s="82">
        <v>12055</v>
      </c>
      <c r="E31" s="207">
        <v>10935</v>
      </c>
    </row>
    <row r="32" spans="1:5" ht="15" customHeight="1">
      <c r="A32" s="88" t="s">
        <v>665</v>
      </c>
      <c r="B32" s="176" t="s">
        <v>473</v>
      </c>
      <c r="C32" s="103">
        <v>110</v>
      </c>
      <c r="D32" s="82">
        <v>110</v>
      </c>
      <c r="E32" s="207">
        <v>311</v>
      </c>
    </row>
    <row r="33" spans="1:5" ht="15" customHeight="1">
      <c r="A33" s="90" t="s">
        <v>693</v>
      </c>
      <c r="B33" s="178" t="s">
        <v>474</v>
      </c>
      <c r="C33" s="105">
        <v>13356</v>
      </c>
      <c r="D33" s="86">
        <v>13356</v>
      </c>
      <c r="E33" s="106">
        <v>12328</v>
      </c>
    </row>
    <row r="34" spans="1:5" ht="15" customHeight="1">
      <c r="A34" s="126" t="s">
        <v>475</v>
      </c>
      <c r="B34" s="176" t="s">
        <v>476</v>
      </c>
      <c r="C34" s="103"/>
      <c r="D34" s="82"/>
      <c r="E34" s="207"/>
    </row>
    <row r="35" spans="1:5" ht="15" customHeight="1">
      <c r="A35" s="126" t="s">
        <v>666</v>
      </c>
      <c r="B35" s="176" t="s">
        <v>477</v>
      </c>
      <c r="C35" s="103"/>
      <c r="D35" s="82"/>
      <c r="E35" s="207"/>
    </row>
    <row r="36" spans="1:5" ht="15" customHeight="1">
      <c r="A36" s="126" t="s">
        <v>667</v>
      </c>
      <c r="B36" s="176" t="s">
        <v>478</v>
      </c>
      <c r="C36" s="103">
        <v>617</v>
      </c>
      <c r="D36" s="82">
        <v>617</v>
      </c>
      <c r="E36" s="207">
        <v>1526</v>
      </c>
    </row>
    <row r="37" spans="1:5" ht="15" customHeight="1">
      <c r="A37" s="126" t="s">
        <v>668</v>
      </c>
      <c r="B37" s="176" t="s">
        <v>479</v>
      </c>
      <c r="C37" s="103"/>
      <c r="D37" s="82"/>
      <c r="E37" s="207"/>
    </row>
    <row r="38" spans="1:5" ht="15" customHeight="1">
      <c r="A38" s="126" t="s">
        <v>480</v>
      </c>
      <c r="B38" s="176" t="s">
        <v>481</v>
      </c>
      <c r="C38" s="103">
        <v>1032</v>
      </c>
      <c r="D38" s="82">
        <v>1032</v>
      </c>
      <c r="E38" s="207">
        <v>776</v>
      </c>
    </row>
    <row r="39" spans="1:5" ht="15" customHeight="1">
      <c r="A39" s="126" t="s">
        <v>482</v>
      </c>
      <c r="B39" s="176" t="s">
        <v>483</v>
      </c>
      <c r="C39" s="103"/>
      <c r="D39" s="82"/>
      <c r="E39" s="207"/>
    </row>
    <row r="40" spans="1:5" ht="15" customHeight="1">
      <c r="A40" s="126" t="s">
        <v>484</v>
      </c>
      <c r="B40" s="176" t="s">
        <v>485</v>
      </c>
      <c r="C40" s="103"/>
      <c r="D40" s="82"/>
      <c r="E40" s="207"/>
    </row>
    <row r="41" spans="1:5" ht="15" customHeight="1">
      <c r="A41" s="126" t="s">
        <v>669</v>
      </c>
      <c r="B41" s="176" t="s">
        <v>486</v>
      </c>
      <c r="C41" s="103">
        <v>1000</v>
      </c>
      <c r="D41" s="82">
        <v>1000</v>
      </c>
      <c r="E41" s="207">
        <v>36</v>
      </c>
    </row>
    <row r="42" spans="1:5" ht="15" customHeight="1">
      <c r="A42" s="126" t="s">
        <v>670</v>
      </c>
      <c r="B42" s="176" t="s">
        <v>487</v>
      </c>
      <c r="C42" s="103"/>
      <c r="D42" s="82"/>
      <c r="E42" s="207"/>
    </row>
    <row r="43" spans="1:5" ht="15" customHeight="1">
      <c r="A43" s="126" t="s">
        <v>671</v>
      </c>
      <c r="B43" s="176" t="s">
        <v>488</v>
      </c>
      <c r="C43" s="103">
        <v>2789</v>
      </c>
      <c r="D43" s="82">
        <v>2789</v>
      </c>
      <c r="E43" s="207">
        <v>6706</v>
      </c>
    </row>
    <row r="44" spans="1:5" ht="15" customHeight="1">
      <c r="A44" s="145" t="s">
        <v>694</v>
      </c>
      <c r="B44" s="178" t="s">
        <v>489</v>
      </c>
      <c r="C44" s="105">
        <v>4439</v>
      </c>
      <c r="D44" s="86">
        <v>4439</v>
      </c>
      <c r="E44" s="106">
        <v>9044</v>
      </c>
    </row>
    <row r="45" spans="1:5" ht="15" customHeight="1">
      <c r="A45" s="126" t="s">
        <v>498</v>
      </c>
      <c r="B45" s="176" t="s">
        <v>499</v>
      </c>
      <c r="C45" s="103"/>
      <c r="D45" s="82"/>
      <c r="E45" s="207"/>
    </row>
    <row r="46" spans="1:5" ht="15" customHeight="1">
      <c r="A46" s="88" t="s">
        <v>675</v>
      </c>
      <c r="B46" s="176" t="s">
        <v>500</v>
      </c>
      <c r="C46" s="103"/>
      <c r="D46" s="82"/>
      <c r="E46" s="207"/>
    </row>
    <row r="47" spans="1:5" ht="15" customHeight="1">
      <c r="A47" s="126" t="s">
        <v>676</v>
      </c>
      <c r="B47" s="176" t="s">
        <v>501</v>
      </c>
      <c r="C47" s="103"/>
      <c r="D47" s="82"/>
      <c r="E47" s="207"/>
    </row>
    <row r="48" spans="1:5" ht="15" customHeight="1">
      <c r="A48" s="90" t="s">
        <v>696</v>
      </c>
      <c r="B48" s="178" t="s">
        <v>502</v>
      </c>
      <c r="C48" s="105">
        <v>0</v>
      </c>
      <c r="D48" s="86">
        <v>42</v>
      </c>
      <c r="E48" s="106">
        <v>127</v>
      </c>
    </row>
    <row r="49" spans="1:5" ht="15" customHeight="1">
      <c r="A49" s="148" t="s">
        <v>11</v>
      </c>
      <c r="B49" s="217"/>
      <c r="C49" s="108">
        <v>52704</v>
      </c>
      <c r="D49" s="83">
        <v>54137</v>
      </c>
      <c r="E49" s="208">
        <v>60416</v>
      </c>
    </row>
    <row r="50" spans="1:5" ht="15" customHeight="1">
      <c r="A50" s="88" t="s">
        <v>444</v>
      </c>
      <c r="B50" s="176" t="s">
        <v>445</v>
      </c>
      <c r="C50" s="103"/>
      <c r="D50" s="82">
        <v>1250</v>
      </c>
      <c r="E50" s="207">
        <v>1250</v>
      </c>
    </row>
    <row r="51" spans="1:5" ht="15" customHeight="1">
      <c r="A51" s="88" t="s">
        <v>446</v>
      </c>
      <c r="B51" s="176" t="s">
        <v>447</v>
      </c>
      <c r="C51" s="103"/>
      <c r="D51" s="82"/>
      <c r="E51" s="207"/>
    </row>
    <row r="52" spans="1:5" ht="15" customHeight="1">
      <c r="A52" s="88" t="s">
        <v>653</v>
      </c>
      <c r="B52" s="176" t="s">
        <v>448</v>
      </c>
      <c r="C52" s="103"/>
      <c r="D52" s="82"/>
      <c r="E52" s="207"/>
    </row>
    <row r="53" spans="1:5" ht="15" customHeight="1">
      <c r="A53" s="88" t="s">
        <v>654</v>
      </c>
      <c r="B53" s="176" t="s">
        <v>449</v>
      </c>
      <c r="C53" s="103"/>
      <c r="D53" s="82"/>
      <c r="E53" s="207"/>
    </row>
    <row r="54" spans="1:5" ht="15" customHeight="1">
      <c r="A54" s="88" t="s">
        <v>655</v>
      </c>
      <c r="B54" s="176" t="s">
        <v>450</v>
      </c>
      <c r="C54" s="103"/>
      <c r="D54" s="82"/>
      <c r="E54" s="207"/>
    </row>
    <row r="55" spans="1:5" ht="15" customHeight="1">
      <c r="A55" s="90" t="s">
        <v>690</v>
      </c>
      <c r="B55" s="178" t="s">
        <v>451</v>
      </c>
      <c r="C55" s="103">
        <v>0</v>
      </c>
      <c r="D55" s="82">
        <v>1250</v>
      </c>
      <c r="E55" s="207">
        <v>1250</v>
      </c>
    </row>
    <row r="56" spans="1:5" ht="15" customHeight="1">
      <c r="A56" s="126" t="s">
        <v>672</v>
      </c>
      <c r="B56" s="176" t="s">
        <v>490</v>
      </c>
      <c r="C56" s="103"/>
      <c r="D56" s="82"/>
      <c r="E56" s="207"/>
    </row>
    <row r="57" spans="1:5" ht="15" customHeight="1">
      <c r="A57" s="126" t="s">
        <v>673</v>
      </c>
      <c r="B57" s="176" t="s">
        <v>491</v>
      </c>
      <c r="C57" s="103">
        <v>0</v>
      </c>
      <c r="D57" s="82">
        <v>0</v>
      </c>
      <c r="E57" s="207">
        <v>7700</v>
      </c>
    </row>
    <row r="58" spans="1:5" ht="15" customHeight="1">
      <c r="A58" s="126" t="s">
        <v>492</v>
      </c>
      <c r="B58" s="176" t="s">
        <v>493</v>
      </c>
      <c r="C58" s="103"/>
      <c r="D58" s="82"/>
      <c r="E58" s="207"/>
    </row>
    <row r="59" spans="1:5" ht="15" customHeight="1">
      <c r="A59" s="126" t="s">
        <v>674</v>
      </c>
      <c r="B59" s="176" t="s">
        <v>494</v>
      </c>
      <c r="C59" s="103"/>
      <c r="D59" s="82"/>
      <c r="E59" s="207"/>
    </row>
    <row r="60" spans="1:5" ht="15" customHeight="1">
      <c r="A60" s="126" t="s">
        <v>495</v>
      </c>
      <c r="B60" s="176" t="s">
        <v>496</v>
      </c>
      <c r="C60" s="103"/>
      <c r="D60" s="82"/>
      <c r="E60" s="207"/>
    </row>
    <row r="61" spans="1:5" ht="15" customHeight="1">
      <c r="A61" s="90" t="s">
        <v>695</v>
      </c>
      <c r="B61" s="178" t="s">
        <v>497</v>
      </c>
      <c r="C61" s="103">
        <v>0</v>
      </c>
      <c r="D61" s="82">
        <v>0</v>
      </c>
      <c r="E61" s="207">
        <v>7700</v>
      </c>
    </row>
    <row r="62" spans="1:5" ht="15" customHeight="1">
      <c r="A62" s="126" t="s">
        <v>503</v>
      </c>
      <c r="B62" s="176" t="s">
        <v>504</v>
      </c>
      <c r="C62" s="103"/>
      <c r="D62" s="82"/>
      <c r="E62" s="207"/>
    </row>
    <row r="63" spans="1:5" ht="15" customHeight="1">
      <c r="A63" s="88" t="s">
        <v>677</v>
      </c>
      <c r="B63" s="176" t="s">
        <v>505</v>
      </c>
      <c r="C63" s="103"/>
      <c r="D63" s="82"/>
      <c r="E63" s="207"/>
    </row>
    <row r="64" spans="1:5" ht="15" customHeight="1">
      <c r="A64" s="126" t="s">
        <v>678</v>
      </c>
      <c r="B64" s="176" t="s">
        <v>506</v>
      </c>
      <c r="C64" s="103"/>
      <c r="D64" s="82"/>
      <c r="E64" s="207"/>
    </row>
    <row r="65" spans="1:5" ht="15" customHeight="1">
      <c r="A65" s="90" t="s">
        <v>698</v>
      </c>
      <c r="B65" s="178" t="s">
        <v>507</v>
      </c>
      <c r="C65" s="103"/>
      <c r="D65" s="82"/>
      <c r="E65" s="207"/>
    </row>
    <row r="66" spans="1:5" ht="15" customHeight="1">
      <c r="A66" s="148" t="s">
        <v>10</v>
      </c>
      <c r="B66" s="217"/>
      <c r="C66" s="108">
        <v>0</v>
      </c>
      <c r="D66" s="83">
        <v>2500</v>
      </c>
      <c r="E66" s="208">
        <v>17900</v>
      </c>
    </row>
    <row r="67" spans="1:5" ht="15.75">
      <c r="A67" s="169" t="s">
        <v>697</v>
      </c>
      <c r="B67" s="180" t="s">
        <v>508</v>
      </c>
      <c r="C67" s="109">
        <v>52704</v>
      </c>
      <c r="D67" s="87">
        <v>55429</v>
      </c>
      <c r="E67" s="110">
        <v>61673</v>
      </c>
    </row>
    <row r="68" spans="1:5" ht="15.75">
      <c r="A68" s="170" t="s">
        <v>41</v>
      </c>
      <c r="B68" s="181"/>
      <c r="C68" s="211"/>
      <c r="D68" s="85"/>
      <c r="E68" s="212"/>
    </row>
    <row r="69" spans="1:5" ht="15.75">
      <c r="A69" s="170" t="s">
        <v>42</v>
      </c>
      <c r="B69" s="181"/>
      <c r="C69" s="211"/>
      <c r="D69" s="85"/>
      <c r="E69" s="212"/>
    </row>
    <row r="70" spans="1:5">
      <c r="A70" s="128" t="s">
        <v>679</v>
      </c>
      <c r="B70" s="161" t="s">
        <v>509</v>
      </c>
      <c r="C70" s="103"/>
      <c r="D70" s="82"/>
      <c r="E70" s="207"/>
    </row>
    <row r="71" spans="1:5">
      <c r="A71" s="126" t="s">
        <v>510</v>
      </c>
      <c r="B71" s="161" t="s">
        <v>511</v>
      </c>
      <c r="C71" s="103"/>
      <c r="D71" s="82"/>
      <c r="E71" s="207"/>
    </row>
    <row r="72" spans="1:5">
      <c r="A72" s="128" t="s">
        <v>680</v>
      </c>
      <c r="B72" s="161" t="s">
        <v>512</v>
      </c>
      <c r="C72" s="103"/>
      <c r="D72" s="82"/>
      <c r="E72" s="207"/>
    </row>
    <row r="73" spans="1:5">
      <c r="A73" s="127" t="s">
        <v>699</v>
      </c>
      <c r="B73" s="162" t="s">
        <v>513</v>
      </c>
      <c r="C73" s="103"/>
      <c r="D73" s="82"/>
      <c r="E73" s="207"/>
    </row>
    <row r="74" spans="1:5">
      <c r="A74" s="126" t="s">
        <v>681</v>
      </c>
      <c r="B74" s="161" t="s">
        <v>514</v>
      </c>
      <c r="C74" s="103"/>
      <c r="D74" s="82"/>
      <c r="E74" s="207"/>
    </row>
    <row r="75" spans="1:5">
      <c r="A75" s="128" t="s">
        <v>515</v>
      </c>
      <c r="B75" s="161" t="s">
        <v>516</v>
      </c>
      <c r="C75" s="103"/>
      <c r="D75" s="82"/>
      <c r="E75" s="207"/>
    </row>
    <row r="76" spans="1:5">
      <c r="A76" s="126" t="s">
        <v>682</v>
      </c>
      <c r="B76" s="161" t="s">
        <v>517</v>
      </c>
      <c r="C76" s="103"/>
      <c r="D76" s="82"/>
      <c r="E76" s="207"/>
    </row>
    <row r="77" spans="1:5">
      <c r="A77" s="128" t="s">
        <v>518</v>
      </c>
      <c r="B77" s="161" t="s">
        <v>519</v>
      </c>
      <c r="C77" s="103"/>
      <c r="D77" s="82"/>
      <c r="E77" s="207"/>
    </row>
    <row r="78" spans="1:5">
      <c r="A78" s="129" t="s">
        <v>700</v>
      </c>
      <c r="B78" s="162" t="s">
        <v>520</v>
      </c>
      <c r="C78" s="103"/>
      <c r="D78" s="82"/>
      <c r="E78" s="207"/>
    </row>
    <row r="79" spans="1:5">
      <c r="A79" s="88" t="s">
        <v>39</v>
      </c>
      <c r="B79" s="161" t="s">
        <v>521</v>
      </c>
      <c r="C79" s="103"/>
      <c r="D79" s="82">
        <v>12763</v>
      </c>
      <c r="E79" s="207">
        <v>12763</v>
      </c>
    </row>
    <row r="80" spans="1:5">
      <c r="A80" s="88" t="s">
        <v>40</v>
      </c>
      <c r="B80" s="161" t="s">
        <v>521</v>
      </c>
      <c r="C80" s="103"/>
      <c r="D80" s="82"/>
      <c r="E80" s="207"/>
    </row>
    <row r="81" spans="1:5">
      <c r="A81" s="88" t="s">
        <v>37</v>
      </c>
      <c r="B81" s="161" t="s">
        <v>522</v>
      </c>
      <c r="C81" s="103"/>
      <c r="D81" s="82"/>
      <c r="E81" s="207"/>
    </row>
    <row r="82" spans="1:5">
      <c r="A82" s="88" t="s">
        <v>38</v>
      </c>
      <c r="B82" s="161" t="s">
        <v>522</v>
      </c>
      <c r="C82" s="103"/>
      <c r="D82" s="82"/>
      <c r="E82" s="207"/>
    </row>
    <row r="83" spans="1:5">
      <c r="A83" s="89" t="s">
        <v>701</v>
      </c>
      <c r="B83" s="162" t="s">
        <v>523</v>
      </c>
      <c r="C83" s="103">
        <v>19500</v>
      </c>
      <c r="D83" s="82">
        <v>21158</v>
      </c>
      <c r="E83" s="207">
        <v>21158</v>
      </c>
    </row>
    <row r="84" spans="1:5">
      <c r="A84" s="128" t="s">
        <v>524</v>
      </c>
      <c r="B84" s="161" t="s">
        <v>525</v>
      </c>
      <c r="C84" s="103">
        <v>0</v>
      </c>
      <c r="D84" s="82">
        <v>0</v>
      </c>
      <c r="E84" s="207">
        <v>1253</v>
      </c>
    </row>
    <row r="85" spans="1:5">
      <c r="A85" s="128" t="s">
        <v>526</v>
      </c>
      <c r="B85" s="161" t="s">
        <v>527</v>
      </c>
      <c r="C85" s="103"/>
      <c r="D85" s="82"/>
      <c r="E85" s="207"/>
    </row>
    <row r="86" spans="1:5">
      <c r="A86" s="128" t="s">
        <v>528</v>
      </c>
      <c r="B86" s="161" t="s">
        <v>529</v>
      </c>
      <c r="C86" s="103"/>
      <c r="D86" s="82"/>
      <c r="E86" s="207"/>
    </row>
    <row r="87" spans="1:5">
      <c r="A87" s="128" t="s">
        <v>530</v>
      </c>
      <c r="B87" s="161" t="s">
        <v>531</v>
      </c>
      <c r="C87" s="103"/>
      <c r="D87" s="82"/>
      <c r="E87" s="207"/>
    </row>
    <row r="88" spans="1:5">
      <c r="A88" s="126" t="s">
        <v>683</v>
      </c>
      <c r="B88" s="161" t="s">
        <v>532</v>
      </c>
      <c r="C88" s="103"/>
      <c r="D88" s="82"/>
      <c r="E88" s="207"/>
    </row>
    <row r="89" spans="1:5">
      <c r="A89" s="127" t="s">
        <v>702</v>
      </c>
      <c r="B89" s="162" t="s">
        <v>534</v>
      </c>
      <c r="C89" s="103">
        <v>19500</v>
      </c>
      <c r="D89" s="82">
        <v>21158</v>
      </c>
      <c r="E89" s="207">
        <v>22410</v>
      </c>
    </row>
    <row r="90" spans="1:5">
      <c r="A90" s="126" t="s">
        <v>535</v>
      </c>
      <c r="B90" s="161" t="s">
        <v>536</v>
      </c>
      <c r="C90" s="103"/>
      <c r="D90" s="82"/>
      <c r="E90" s="207"/>
    </row>
    <row r="91" spans="1:5">
      <c r="A91" s="126" t="s">
        <v>537</v>
      </c>
      <c r="B91" s="161" t="s">
        <v>538</v>
      </c>
      <c r="C91" s="103"/>
      <c r="D91" s="82"/>
      <c r="E91" s="207"/>
    </row>
    <row r="92" spans="1:5">
      <c r="A92" s="128" t="s">
        <v>539</v>
      </c>
      <c r="B92" s="161" t="s">
        <v>540</v>
      </c>
      <c r="C92" s="103"/>
      <c r="D92" s="82"/>
      <c r="E92" s="207"/>
    </row>
    <row r="93" spans="1:5">
      <c r="A93" s="128" t="s">
        <v>684</v>
      </c>
      <c r="B93" s="161" t="s">
        <v>541</v>
      </c>
      <c r="C93" s="103"/>
      <c r="D93" s="82"/>
      <c r="E93" s="207"/>
    </row>
    <row r="94" spans="1:5">
      <c r="A94" s="129" t="s">
        <v>703</v>
      </c>
      <c r="B94" s="162" t="s">
        <v>542</v>
      </c>
      <c r="C94" s="103"/>
      <c r="D94" s="82"/>
      <c r="E94" s="207"/>
    </row>
    <row r="95" spans="1:5">
      <c r="A95" s="127" t="s">
        <v>543</v>
      </c>
      <c r="B95" s="162" t="s">
        <v>544</v>
      </c>
      <c r="C95" s="103"/>
      <c r="D95" s="82"/>
      <c r="E95" s="207"/>
    </row>
    <row r="96" spans="1:5" ht="15.75">
      <c r="A96" s="153" t="s">
        <v>704</v>
      </c>
      <c r="B96" s="164" t="s">
        <v>545</v>
      </c>
      <c r="C96" s="109">
        <v>19500</v>
      </c>
      <c r="D96" s="87">
        <v>21158</v>
      </c>
      <c r="E96" s="110">
        <v>22410</v>
      </c>
    </row>
    <row r="97" spans="1:5" ht="15.75">
      <c r="A97" s="154" t="s">
        <v>686</v>
      </c>
      <c r="B97" s="165"/>
      <c r="C97" s="213">
        <v>72204</v>
      </c>
      <c r="D97" s="167">
        <v>76587</v>
      </c>
      <c r="E97" s="214">
        <v>84083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G97"/>
  <sheetViews>
    <sheetView workbookViewId="0">
      <selection activeCell="K11" sqref="K11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4" customWidth="1"/>
  </cols>
  <sheetData>
    <row r="1" spans="1:7">
      <c r="A1" s="481" t="s">
        <v>776</v>
      </c>
      <c r="B1" s="481"/>
      <c r="C1" s="481"/>
      <c r="D1" s="481"/>
      <c r="E1" s="481"/>
    </row>
    <row r="2" spans="1:7" ht="24" customHeight="1">
      <c r="A2" s="477" t="s">
        <v>747</v>
      </c>
      <c r="B2" s="478"/>
      <c r="C2" s="478"/>
      <c r="D2" s="478"/>
      <c r="E2" s="478"/>
    </row>
    <row r="3" spans="1:7" ht="24" customHeight="1">
      <c r="A3" s="479" t="s">
        <v>723</v>
      </c>
      <c r="B3" s="480"/>
      <c r="C3" s="480"/>
      <c r="D3" s="480"/>
      <c r="E3" s="480"/>
      <c r="G3" s="48"/>
    </row>
    <row r="4" spans="1:7" ht="18">
      <c r="A4" s="79"/>
    </row>
    <row r="5" spans="1:7" ht="15.75">
      <c r="A5" s="323" t="s">
        <v>83</v>
      </c>
    </row>
    <row r="6" spans="1:7" ht="25.5">
      <c r="A6" s="215" t="s">
        <v>243</v>
      </c>
      <c r="B6" s="216" t="s">
        <v>94</v>
      </c>
      <c r="C6" s="101" t="s">
        <v>82</v>
      </c>
      <c r="D6" s="3" t="s">
        <v>107</v>
      </c>
      <c r="E6" s="102" t="s">
        <v>108</v>
      </c>
    </row>
    <row r="7" spans="1:7" ht="15" customHeight="1">
      <c r="A7" s="139" t="s">
        <v>423</v>
      </c>
      <c r="B7" s="176" t="s">
        <v>424</v>
      </c>
      <c r="C7" s="103"/>
      <c r="D7" s="82"/>
      <c r="E7" s="207"/>
    </row>
    <row r="8" spans="1:7" ht="15" customHeight="1">
      <c r="A8" s="88" t="s">
        <v>425</v>
      </c>
      <c r="B8" s="176" t="s">
        <v>426</v>
      </c>
      <c r="C8" s="103"/>
      <c r="D8" s="82"/>
      <c r="E8" s="207"/>
    </row>
    <row r="9" spans="1:7" ht="15" customHeight="1">
      <c r="A9" s="88" t="s">
        <v>427</v>
      </c>
      <c r="B9" s="176" t="s">
        <v>428</v>
      </c>
      <c r="C9" s="103"/>
      <c r="D9" s="82"/>
      <c r="E9" s="207"/>
    </row>
    <row r="10" spans="1:7" ht="15" customHeight="1">
      <c r="A10" s="88" t="s">
        <v>429</v>
      </c>
      <c r="B10" s="176" t="s">
        <v>430</v>
      </c>
      <c r="C10" s="103"/>
      <c r="D10" s="82"/>
      <c r="E10" s="207"/>
    </row>
    <row r="11" spans="1:7" ht="15" customHeight="1">
      <c r="A11" s="88" t="s">
        <v>431</v>
      </c>
      <c r="B11" s="176" t="s">
        <v>432</v>
      </c>
      <c r="C11" s="103"/>
      <c r="D11" s="82"/>
      <c r="E11" s="207"/>
    </row>
    <row r="12" spans="1:7" ht="15" customHeight="1">
      <c r="A12" s="88" t="s">
        <v>433</v>
      </c>
      <c r="B12" s="176" t="s">
        <v>434</v>
      </c>
      <c r="C12" s="103"/>
      <c r="D12" s="82"/>
      <c r="E12" s="207"/>
    </row>
    <row r="13" spans="1:7" ht="15" customHeight="1">
      <c r="A13" s="89" t="s">
        <v>688</v>
      </c>
      <c r="B13" s="177" t="s">
        <v>435</v>
      </c>
      <c r="C13" s="103"/>
      <c r="D13" s="82"/>
      <c r="E13" s="207"/>
    </row>
    <row r="14" spans="1:7" ht="15" customHeight="1">
      <c r="A14" s="88" t="s">
        <v>436</v>
      </c>
      <c r="B14" s="176" t="s">
        <v>437</v>
      </c>
      <c r="C14" s="103"/>
      <c r="D14" s="82"/>
      <c r="E14" s="207"/>
    </row>
    <row r="15" spans="1:7" ht="15" customHeight="1">
      <c r="A15" s="88" t="s">
        <v>438</v>
      </c>
      <c r="B15" s="176" t="s">
        <v>439</v>
      </c>
      <c r="C15" s="103"/>
      <c r="D15" s="82"/>
      <c r="E15" s="207"/>
    </row>
    <row r="16" spans="1:7" ht="15" customHeight="1">
      <c r="A16" s="88" t="s">
        <v>650</v>
      </c>
      <c r="B16" s="176" t="s">
        <v>440</v>
      </c>
      <c r="C16" s="103"/>
      <c r="D16" s="82"/>
      <c r="E16" s="207"/>
    </row>
    <row r="17" spans="1:5" ht="15" customHeight="1">
      <c r="A17" s="88" t="s">
        <v>651</v>
      </c>
      <c r="B17" s="176" t="s">
        <v>441</v>
      </c>
      <c r="C17" s="103"/>
      <c r="D17" s="82"/>
      <c r="E17" s="207"/>
    </row>
    <row r="18" spans="1:5" ht="15" customHeight="1">
      <c r="A18" s="88" t="s">
        <v>652</v>
      </c>
      <c r="B18" s="176" t="s">
        <v>442</v>
      </c>
      <c r="C18" s="103"/>
      <c r="D18" s="82"/>
      <c r="E18" s="207"/>
    </row>
    <row r="19" spans="1:5" ht="15" customHeight="1">
      <c r="A19" s="90" t="s">
        <v>689</v>
      </c>
      <c r="B19" s="178" t="s">
        <v>443</v>
      </c>
      <c r="C19" s="103"/>
      <c r="D19" s="82"/>
      <c r="E19" s="207"/>
    </row>
    <row r="20" spans="1:5" ht="15" customHeight="1">
      <c r="A20" s="88" t="s">
        <v>656</v>
      </c>
      <c r="B20" s="176" t="s">
        <v>452</v>
      </c>
      <c r="C20" s="103"/>
      <c r="D20" s="82"/>
      <c r="E20" s="207"/>
    </row>
    <row r="21" spans="1:5" ht="15" customHeight="1">
      <c r="A21" s="88" t="s">
        <v>657</v>
      </c>
      <c r="B21" s="176" t="s">
        <v>453</v>
      </c>
      <c r="C21" s="103"/>
      <c r="D21" s="82"/>
      <c r="E21" s="207"/>
    </row>
    <row r="22" spans="1:5" ht="15" customHeight="1">
      <c r="A22" s="89" t="s">
        <v>691</v>
      </c>
      <c r="B22" s="177" t="s">
        <v>454</v>
      </c>
      <c r="C22" s="103"/>
      <c r="D22" s="82"/>
      <c r="E22" s="207"/>
    </row>
    <row r="23" spans="1:5" ht="15" customHeight="1">
      <c r="A23" s="88" t="s">
        <v>658</v>
      </c>
      <c r="B23" s="176" t="s">
        <v>455</v>
      </c>
      <c r="C23" s="103"/>
      <c r="D23" s="82"/>
      <c r="E23" s="207"/>
    </row>
    <row r="24" spans="1:5" ht="15" customHeight="1">
      <c r="A24" s="88" t="s">
        <v>659</v>
      </c>
      <c r="B24" s="176" t="s">
        <v>456</v>
      </c>
      <c r="C24" s="103"/>
      <c r="D24" s="82"/>
      <c r="E24" s="207"/>
    </row>
    <row r="25" spans="1:5" ht="15" customHeight="1">
      <c r="A25" s="88" t="s">
        <v>660</v>
      </c>
      <c r="B25" s="176" t="s">
        <v>457</v>
      </c>
      <c r="C25" s="103"/>
      <c r="D25" s="82"/>
      <c r="E25" s="207"/>
    </row>
    <row r="26" spans="1:5" ht="15" customHeight="1">
      <c r="A26" s="88" t="s">
        <v>661</v>
      </c>
      <c r="B26" s="176" t="s">
        <v>458</v>
      </c>
      <c r="C26" s="103"/>
      <c r="D26" s="82"/>
      <c r="E26" s="207"/>
    </row>
    <row r="27" spans="1:5" ht="15" customHeight="1">
      <c r="A27" s="88" t="s">
        <v>662</v>
      </c>
      <c r="B27" s="176" t="s">
        <v>461</v>
      </c>
      <c r="C27" s="103"/>
      <c r="D27" s="82"/>
      <c r="E27" s="207"/>
    </row>
    <row r="28" spans="1:5" ht="15" customHeight="1">
      <c r="A28" s="88" t="s">
        <v>462</v>
      </c>
      <c r="B28" s="176" t="s">
        <v>463</v>
      </c>
      <c r="C28" s="103"/>
      <c r="D28" s="82"/>
      <c r="E28" s="207"/>
    </row>
    <row r="29" spans="1:5" ht="15" customHeight="1">
      <c r="A29" s="88" t="s">
        <v>663</v>
      </c>
      <c r="B29" s="176" t="s">
        <v>464</v>
      </c>
      <c r="C29" s="103"/>
      <c r="D29" s="82"/>
      <c r="E29" s="207"/>
    </row>
    <row r="30" spans="1:5" ht="15" customHeight="1">
      <c r="A30" s="88" t="s">
        <v>664</v>
      </c>
      <c r="B30" s="176" t="s">
        <v>469</v>
      </c>
      <c r="C30" s="103"/>
      <c r="D30" s="82"/>
      <c r="E30" s="207"/>
    </row>
    <row r="31" spans="1:5" ht="15" customHeight="1">
      <c r="A31" s="89" t="s">
        <v>692</v>
      </c>
      <c r="B31" s="177" t="s">
        <v>472</v>
      </c>
      <c r="C31" s="103"/>
      <c r="D31" s="82"/>
      <c r="E31" s="207"/>
    </row>
    <row r="32" spans="1:5" ht="15" customHeight="1">
      <c r="A32" s="88" t="s">
        <v>665</v>
      </c>
      <c r="B32" s="176" t="s">
        <v>473</v>
      </c>
      <c r="C32" s="103"/>
      <c r="D32" s="82"/>
      <c r="E32" s="207"/>
    </row>
    <row r="33" spans="1:5" ht="15" customHeight="1">
      <c r="A33" s="90" t="s">
        <v>693</v>
      </c>
      <c r="B33" s="178" t="s">
        <v>474</v>
      </c>
      <c r="C33" s="103"/>
      <c r="D33" s="82"/>
      <c r="E33" s="207"/>
    </row>
    <row r="34" spans="1:5" ht="15" customHeight="1">
      <c r="A34" s="126" t="s">
        <v>475</v>
      </c>
      <c r="B34" s="176" t="s">
        <v>476</v>
      </c>
      <c r="C34" s="103"/>
      <c r="D34" s="82"/>
      <c r="E34" s="207"/>
    </row>
    <row r="35" spans="1:5" ht="15" customHeight="1">
      <c r="A35" s="126" t="s">
        <v>666</v>
      </c>
      <c r="B35" s="176" t="s">
        <v>477</v>
      </c>
      <c r="C35" s="103"/>
      <c r="D35" s="82"/>
      <c r="E35" s="207"/>
    </row>
    <row r="36" spans="1:5" ht="15" customHeight="1">
      <c r="A36" s="126" t="s">
        <v>667</v>
      </c>
      <c r="B36" s="176" t="s">
        <v>478</v>
      </c>
      <c r="C36" s="103"/>
      <c r="D36" s="82"/>
      <c r="E36" s="207"/>
    </row>
    <row r="37" spans="1:5" ht="15" customHeight="1">
      <c r="A37" s="126" t="s">
        <v>668</v>
      </c>
      <c r="B37" s="176" t="s">
        <v>479</v>
      </c>
      <c r="C37" s="103"/>
      <c r="D37" s="82"/>
      <c r="E37" s="207"/>
    </row>
    <row r="38" spans="1:5" ht="15" customHeight="1">
      <c r="A38" s="126" t="s">
        <v>480</v>
      </c>
      <c r="B38" s="176" t="s">
        <v>481</v>
      </c>
      <c r="C38" s="103"/>
      <c r="D38" s="82"/>
      <c r="E38" s="207"/>
    </row>
    <row r="39" spans="1:5" ht="15" customHeight="1">
      <c r="A39" s="126" t="s">
        <v>482</v>
      </c>
      <c r="B39" s="176" t="s">
        <v>483</v>
      </c>
      <c r="C39" s="103"/>
      <c r="D39" s="82"/>
      <c r="E39" s="207"/>
    </row>
    <row r="40" spans="1:5" ht="15" customHeight="1">
      <c r="A40" s="126" t="s">
        <v>484</v>
      </c>
      <c r="B40" s="176" t="s">
        <v>485</v>
      </c>
      <c r="C40" s="103"/>
      <c r="D40" s="82"/>
      <c r="E40" s="207"/>
    </row>
    <row r="41" spans="1:5" ht="15" customHeight="1">
      <c r="A41" s="126" t="s">
        <v>669</v>
      </c>
      <c r="B41" s="176" t="s">
        <v>486</v>
      </c>
      <c r="C41" s="103"/>
      <c r="D41" s="82"/>
      <c r="E41" s="207"/>
    </row>
    <row r="42" spans="1:5" ht="15" customHeight="1">
      <c r="A42" s="126" t="s">
        <v>670</v>
      </c>
      <c r="B42" s="176" t="s">
        <v>487</v>
      </c>
      <c r="C42" s="103"/>
      <c r="D42" s="82"/>
      <c r="E42" s="207"/>
    </row>
    <row r="43" spans="1:5" ht="15" customHeight="1">
      <c r="A43" s="126" t="s">
        <v>671</v>
      </c>
      <c r="B43" s="176" t="s">
        <v>488</v>
      </c>
      <c r="C43" s="103"/>
      <c r="D43" s="82"/>
      <c r="E43" s="207"/>
    </row>
    <row r="44" spans="1:5" ht="15" customHeight="1">
      <c r="A44" s="145" t="s">
        <v>694</v>
      </c>
      <c r="B44" s="178" t="s">
        <v>489</v>
      </c>
      <c r="C44" s="103"/>
      <c r="D44" s="82"/>
      <c r="E44" s="207"/>
    </row>
    <row r="45" spans="1:5" ht="15" customHeight="1">
      <c r="A45" s="126" t="s">
        <v>498</v>
      </c>
      <c r="B45" s="176" t="s">
        <v>499</v>
      </c>
      <c r="C45" s="103"/>
      <c r="D45" s="82"/>
      <c r="E45" s="207"/>
    </row>
    <row r="46" spans="1:5" ht="15" customHeight="1">
      <c r="A46" s="88" t="s">
        <v>675</v>
      </c>
      <c r="B46" s="176" t="s">
        <v>500</v>
      </c>
      <c r="C46" s="103"/>
      <c r="D46" s="82"/>
      <c r="E46" s="207"/>
    </row>
    <row r="47" spans="1:5" ht="15" customHeight="1">
      <c r="A47" s="126" t="s">
        <v>676</v>
      </c>
      <c r="B47" s="176" t="s">
        <v>501</v>
      </c>
      <c r="C47" s="103"/>
      <c r="D47" s="82"/>
      <c r="E47" s="207"/>
    </row>
    <row r="48" spans="1:5" ht="15" customHeight="1">
      <c r="A48" s="90" t="s">
        <v>696</v>
      </c>
      <c r="B48" s="178" t="s">
        <v>502</v>
      </c>
      <c r="C48" s="103"/>
      <c r="D48" s="82"/>
      <c r="E48" s="207"/>
    </row>
    <row r="49" spans="1:5" ht="15" customHeight="1">
      <c r="A49" s="148" t="s">
        <v>11</v>
      </c>
      <c r="B49" s="217"/>
      <c r="C49" s="108"/>
      <c r="D49" s="83"/>
      <c r="E49" s="208"/>
    </row>
    <row r="50" spans="1:5" ht="15" customHeight="1">
      <c r="A50" s="88" t="s">
        <v>444</v>
      </c>
      <c r="B50" s="176" t="s">
        <v>445</v>
      </c>
      <c r="C50" s="103"/>
      <c r="D50" s="82"/>
      <c r="E50" s="207"/>
    </row>
    <row r="51" spans="1:5" ht="15" customHeight="1">
      <c r="A51" s="88" t="s">
        <v>446</v>
      </c>
      <c r="B51" s="176" t="s">
        <v>447</v>
      </c>
      <c r="C51" s="103"/>
      <c r="D51" s="82"/>
      <c r="E51" s="207"/>
    </row>
    <row r="52" spans="1:5" ht="15" customHeight="1">
      <c r="A52" s="88" t="s">
        <v>653</v>
      </c>
      <c r="B52" s="176" t="s">
        <v>448</v>
      </c>
      <c r="C52" s="103"/>
      <c r="D52" s="82"/>
      <c r="E52" s="207"/>
    </row>
    <row r="53" spans="1:5" ht="15" customHeight="1">
      <c r="A53" s="88" t="s">
        <v>654</v>
      </c>
      <c r="B53" s="176" t="s">
        <v>449</v>
      </c>
      <c r="C53" s="103"/>
      <c r="D53" s="82"/>
      <c r="E53" s="207"/>
    </row>
    <row r="54" spans="1:5" ht="15" customHeight="1">
      <c r="A54" s="88" t="s">
        <v>655</v>
      </c>
      <c r="B54" s="176" t="s">
        <v>450</v>
      </c>
      <c r="C54" s="103"/>
      <c r="D54" s="82"/>
      <c r="E54" s="207"/>
    </row>
    <row r="55" spans="1:5" ht="15" customHeight="1">
      <c r="A55" s="90" t="s">
        <v>690</v>
      </c>
      <c r="B55" s="178" t="s">
        <v>451</v>
      </c>
      <c r="C55" s="103"/>
      <c r="D55" s="82"/>
      <c r="E55" s="207"/>
    </row>
    <row r="56" spans="1:5" ht="15" customHeight="1">
      <c r="A56" s="126" t="s">
        <v>672</v>
      </c>
      <c r="B56" s="176" t="s">
        <v>490</v>
      </c>
      <c r="C56" s="103"/>
      <c r="D56" s="82"/>
      <c r="E56" s="207"/>
    </row>
    <row r="57" spans="1:5" ht="15" customHeight="1">
      <c r="A57" s="126" t="s">
        <v>673</v>
      </c>
      <c r="B57" s="176" t="s">
        <v>491</v>
      </c>
      <c r="C57" s="103"/>
      <c r="D57" s="82"/>
      <c r="E57" s="207"/>
    </row>
    <row r="58" spans="1:5" ht="15" customHeight="1">
      <c r="A58" s="126" t="s">
        <v>492</v>
      </c>
      <c r="B58" s="176" t="s">
        <v>493</v>
      </c>
      <c r="C58" s="103"/>
      <c r="D58" s="82"/>
      <c r="E58" s="207"/>
    </row>
    <row r="59" spans="1:5" ht="15" customHeight="1">
      <c r="A59" s="126" t="s">
        <v>674</v>
      </c>
      <c r="B59" s="176" t="s">
        <v>494</v>
      </c>
      <c r="C59" s="103"/>
      <c r="D59" s="82"/>
      <c r="E59" s="207"/>
    </row>
    <row r="60" spans="1:5" ht="15" customHeight="1">
      <c r="A60" s="126" t="s">
        <v>495</v>
      </c>
      <c r="B60" s="176" t="s">
        <v>496</v>
      </c>
      <c r="C60" s="103"/>
      <c r="D60" s="82"/>
      <c r="E60" s="207"/>
    </row>
    <row r="61" spans="1:5" ht="15" customHeight="1">
      <c r="A61" s="90" t="s">
        <v>695</v>
      </c>
      <c r="B61" s="178" t="s">
        <v>497</v>
      </c>
      <c r="C61" s="103"/>
      <c r="D61" s="82"/>
      <c r="E61" s="207"/>
    </row>
    <row r="62" spans="1:5" ht="15" customHeight="1">
      <c r="A62" s="126" t="s">
        <v>503</v>
      </c>
      <c r="B62" s="176" t="s">
        <v>504</v>
      </c>
      <c r="C62" s="103"/>
      <c r="D62" s="82"/>
      <c r="E62" s="207"/>
    </row>
    <row r="63" spans="1:5" ht="15" customHeight="1">
      <c r="A63" s="88" t="s">
        <v>677</v>
      </c>
      <c r="B63" s="176" t="s">
        <v>505</v>
      </c>
      <c r="C63" s="103"/>
      <c r="D63" s="82"/>
      <c r="E63" s="207"/>
    </row>
    <row r="64" spans="1:5" ht="15" customHeight="1">
      <c r="A64" s="126" t="s">
        <v>678</v>
      </c>
      <c r="B64" s="176" t="s">
        <v>506</v>
      </c>
      <c r="C64" s="103"/>
      <c r="D64" s="82"/>
      <c r="E64" s="207"/>
    </row>
    <row r="65" spans="1:5" ht="15" customHeight="1">
      <c r="A65" s="90" t="s">
        <v>698</v>
      </c>
      <c r="B65" s="178" t="s">
        <v>507</v>
      </c>
      <c r="C65" s="103"/>
      <c r="D65" s="82"/>
      <c r="E65" s="207"/>
    </row>
    <row r="66" spans="1:5" ht="15" customHeight="1">
      <c r="A66" s="148" t="s">
        <v>10</v>
      </c>
      <c r="B66" s="217"/>
      <c r="C66" s="108"/>
      <c r="D66" s="83"/>
      <c r="E66" s="208"/>
    </row>
    <row r="67" spans="1:5" ht="15.75">
      <c r="A67" s="169" t="s">
        <v>697</v>
      </c>
      <c r="B67" s="180" t="s">
        <v>508</v>
      </c>
      <c r="C67" s="209"/>
      <c r="D67" s="84"/>
      <c r="E67" s="210"/>
    </row>
    <row r="68" spans="1:5" ht="15.75">
      <c r="A68" s="170" t="s">
        <v>41</v>
      </c>
      <c r="B68" s="181"/>
      <c r="C68" s="211"/>
      <c r="D68" s="85"/>
      <c r="E68" s="212"/>
    </row>
    <row r="69" spans="1:5" ht="15.75">
      <c r="A69" s="170" t="s">
        <v>42</v>
      </c>
      <c r="B69" s="181"/>
      <c r="C69" s="211"/>
      <c r="D69" s="85"/>
      <c r="E69" s="212"/>
    </row>
    <row r="70" spans="1:5">
      <c r="A70" s="128" t="s">
        <v>679</v>
      </c>
      <c r="B70" s="161" t="s">
        <v>509</v>
      </c>
      <c r="C70" s="103"/>
      <c r="D70" s="82"/>
      <c r="E70" s="207"/>
    </row>
    <row r="71" spans="1:5">
      <c r="A71" s="126" t="s">
        <v>510</v>
      </c>
      <c r="B71" s="161" t="s">
        <v>511</v>
      </c>
      <c r="C71" s="103"/>
      <c r="D71" s="82"/>
      <c r="E71" s="207"/>
    </row>
    <row r="72" spans="1:5">
      <c r="A72" s="128" t="s">
        <v>680</v>
      </c>
      <c r="B72" s="161" t="s">
        <v>512</v>
      </c>
      <c r="C72" s="103"/>
      <c r="D72" s="82"/>
      <c r="E72" s="207"/>
    </row>
    <row r="73" spans="1:5">
      <c r="A73" s="127" t="s">
        <v>699</v>
      </c>
      <c r="B73" s="162" t="s">
        <v>513</v>
      </c>
      <c r="C73" s="103"/>
      <c r="D73" s="82"/>
      <c r="E73" s="207"/>
    </row>
    <row r="74" spans="1:5">
      <c r="A74" s="126" t="s">
        <v>681</v>
      </c>
      <c r="B74" s="161" t="s">
        <v>514</v>
      </c>
      <c r="C74" s="103"/>
      <c r="D74" s="82"/>
      <c r="E74" s="207"/>
    </row>
    <row r="75" spans="1:5">
      <c r="A75" s="128" t="s">
        <v>515</v>
      </c>
      <c r="B75" s="161" t="s">
        <v>516</v>
      </c>
      <c r="C75" s="103"/>
      <c r="D75" s="82"/>
      <c r="E75" s="207"/>
    </row>
    <row r="76" spans="1:5">
      <c r="A76" s="126" t="s">
        <v>682</v>
      </c>
      <c r="B76" s="161" t="s">
        <v>517</v>
      </c>
      <c r="C76" s="103"/>
      <c r="D76" s="82"/>
      <c r="E76" s="207"/>
    </row>
    <row r="77" spans="1:5">
      <c r="A77" s="128" t="s">
        <v>518</v>
      </c>
      <c r="B77" s="161" t="s">
        <v>519</v>
      </c>
      <c r="C77" s="103"/>
      <c r="D77" s="82"/>
      <c r="E77" s="207"/>
    </row>
    <row r="78" spans="1:5">
      <c r="A78" s="129" t="s">
        <v>700</v>
      </c>
      <c r="B78" s="162" t="s">
        <v>520</v>
      </c>
      <c r="C78" s="103"/>
      <c r="D78" s="82"/>
      <c r="E78" s="207"/>
    </row>
    <row r="79" spans="1:5">
      <c r="A79" s="88" t="s">
        <v>39</v>
      </c>
      <c r="B79" s="161" t="s">
        <v>521</v>
      </c>
      <c r="C79" s="103">
        <v>0</v>
      </c>
      <c r="D79" s="82">
        <v>37</v>
      </c>
      <c r="E79" s="207">
        <v>37</v>
      </c>
    </row>
    <row r="80" spans="1:5">
      <c r="A80" s="88" t="s">
        <v>40</v>
      </c>
      <c r="B80" s="161" t="s">
        <v>521</v>
      </c>
      <c r="C80" s="103"/>
      <c r="D80" s="82"/>
      <c r="E80" s="207"/>
    </row>
    <row r="81" spans="1:5">
      <c r="A81" s="88" t="s">
        <v>37</v>
      </c>
      <c r="B81" s="161" t="s">
        <v>522</v>
      </c>
      <c r="C81" s="103"/>
      <c r="D81" s="82"/>
      <c r="E81" s="207"/>
    </row>
    <row r="82" spans="1:5">
      <c r="A82" s="88" t="s">
        <v>38</v>
      </c>
      <c r="B82" s="161" t="s">
        <v>522</v>
      </c>
      <c r="C82" s="103"/>
      <c r="D82" s="82"/>
      <c r="E82" s="207"/>
    </row>
    <row r="83" spans="1:5">
      <c r="A83" s="89" t="s">
        <v>701</v>
      </c>
      <c r="B83" s="162" t="s">
        <v>523</v>
      </c>
      <c r="C83" s="103">
        <v>0</v>
      </c>
      <c r="D83" s="82">
        <v>37</v>
      </c>
      <c r="E83" s="207">
        <v>37</v>
      </c>
    </row>
    <row r="84" spans="1:5">
      <c r="A84" s="128" t="s">
        <v>524</v>
      </c>
      <c r="B84" s="161" t="s">
        <v>525</v>
      </c>
      <c r="C84" s="103"/>
      <c r="D84" s="82"/>
      <c r="E84" s="207"/>
    </row>
    <row r="85" spans="1:5">
      <c r="A85" s="128" t="s">
        <v>526</v>
      </c>
      <c r="B85" s="161" t="s">
        <v>527</v>
      </c>
      <c r="C85" s="103"/>
      <c r="D85" s="82"/>
      <c r="E85" s="207"/>
    </row>
    <row r="86" spans="1:5">
      <c r="A86" s="128" t="s">
        <v>528</v>
      </c>
      <c r="B86" s="161" t="s">
        <v>529</v>
      </c>
      <c r="C86" s="103">
        <v>23294</v>
      </c>
      <c r="D86" s="82">
        <v>25299</v>
      </c>
      <c r="E86" s="207">
        <v>21620</v>
      </c>
    </row>
    <row r="87" spans="1:5">
      <c r="A87" s="128" t="s">
        <v>530</v>
      </c>
      <c r="B87" s="161" t="s">
        <v>531</v>
      </c>
      <c r="C87" s="103"/>
      <c r="D87" s="82"/>
      <c r="E87" s="207"/>
    </row>
    <row r="88" spans="1:5">
      <c r="A88" s="126" t="s">
        <v>683</v>
      </c>
      <c r="B88" s="161" t="s">
        <v>532</v>
      </c>
      <c r="C88" s="103"/>
      <c r="D88" s="82"/>
      <c r="E88" s="207"/>
    </row>
    <row r="89" spans="1:5">
      <c r="A89" s="127" t="s">
        <v>702</v>
      </c>
      <c r="B89" s="162" t="s">
        <v>534</v>
      </c>
      <c r="C89" s="103">
        <v>23294</v>
      </c>
      <c r="D89" s="82">
        <v>25337</v>
      </c>
      <c r="E89" s="207">
        <v>21657</v>
      </c>
    </row>
    <row r="90" spans="1:5">
      <c r="A90" s="126" t="s">
        <v>535</v>
      </c>
      <c r="B90" s="161" t="s">
        <v>536</v>
      </c>
      <c r="C90" s="103"/>
      <c r="D90" s="82"/>
      <c r="E90" s="207"/>
    </row>
    <row r="91" spans="1:5">
      <c r="A91" s="126" t="s">
        <v>537</v>
      </c>
      <c r="B91" s="161" t="s">
        <v>538</v>
      </c>
      <c r="C91" s="103"/>
      <c r="D91" s="82"/>
      <c r="E91" s="207"/>
    </row>
    <row r="92" spans="1:5">
      <c r="A92" s="128" t="s">
        <v>539</v>
      </c>
      <c r="B92" s="161" t="s">
        <v>540</v>
      </c>
      <c r="C92" s="103"/>
      <c r="D92" s="82"/>
      <c r="E92" s="207"/>
    </row>
    <row r="93" spans="1:5">
      <c r="A93" s="128" t="s">
        <v>684</v>
      </c>
      <c r="B93" s="161" t="s">
        <v>541</v>
      </c>
      <c r="C93" s="103"/>
      <c r="D93" s="82"/>
      <c r="E93" s="207"/>
    </row>
    <row r="94" spans="1:5">
      <c r="A94" s="129" t="s">
        <v>703</v>
      </c>
      <c r="B94" s="162" t="s">
        <v>542</v>
      </c>
      <c r="C94" s="103"/>
      <c r="D94" s="82"/>
      <c r="E94" s="207"/>
    </row>
    <row r="95" spans="1:5">
      <c r="A95" s="127" t="s">
        <v>543</v>
      </c>
      <c r="B95" s="162" t="s">
        <v>544</v>
      </c>
      <c r="C95" s="103"/>
      <c r="D95" s="82"/>
      <c r="E95" s="207"/>
    </row>
    <row r="96" spans="1:5" ht="15.75">
      <c r="A96" s="153" t="s">
        <v>704</v>
      </c>
      <c r="B96" s="164" t="s">
        <v>545</v>
      </c>
      <c r="C96" s="109">
        <v>23294</v>
      </c>
      <c r="D96" s="87">
        <v>25337</v>
      </c>
      <c r="E96" s="110">
        <v>21657</v>
      </c>
    </row>
    <row r="97" spans="1:5" ht="15.75">
      <c r="A97" s="154" t="s">
        <v>686</v>
      </c>
      <c r="B97" s="165"/>
      <c r="C97" s="213">
        <v>23294</v>
      </c>
      <c r="D97" s="167">
        <v>25337</v>
      </c>
      <c r="E97" s="214">
        <v>21657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N98"/>
  <sheetViews>
    <sheetView zoomScaleNormal="100" workbookViewId="0">
      <selection activeCell="A3" sqref="A3:N3"/>
    </sheetView>
  </sheetViews>
  <sheetFormatPr defaultRowHeight="15"/>
  <cols>
    <col min="1" max="1" width="92.5703125" customWidth="1"/>
    <col min="3" max="3" width="11" customWidth="1"/>
    <col min="4" max="4" width="13" customWidth="1"/>
    <col min="5" max="5" width="11.7109375" customWidth="1"/>
    <col min="6" max="7" width="12.28515625" customWidth="1"/>
    <col min="8" max="8" width="11.28515625" customWidth="1"/>
    <col min="10" max="10" width="12.28515625" customWidth="1"/>
    <col min="11" max="11" width="10.85546875" customWidth="1"/>
    <col min="13" max="13" width="13.5703125" customWidth="1"/>
    <col min="14" max="14" width="11.28515625" customWidth="1"/>
  </cols>
  <sheetData>
    <row r="1" spans="1:14">
      <c r="A1" s="481" t="s">
        <v>777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</row>
    <row r="2" spans="1:14" ht="24" customHeight="1">
      <c r="A2" s="477" t="s">
        <v>747</v>
      </c>
      <c r="B2" s="478"/>
      <c r="C2" s="478"/>
      <c r="D2" s="478"/>
      <c r="E2" s="478"/>
      <c r="F2" s="482"/>
      <c r="G2" s="483"/>
      <c r="H2" s="483"/>
      <c r="I2" s="483"/>
      <c r="J2" s="483"/>
      <c r="K2" s="483"/>
      <c r="L2" s="483"/>
      <c r="M2" s="483"/>
      <c r="N2" s="483"/>
    </row>
    <row r="3" spans="1:14" ht="24" customHeight="1">
      <c r="A3" s="479" t="s">
        <v>723</v>
      </c>
      <c r="B3" s="480"/>
      <c r="C3" s="480"/>
      <c r="D3" s="480"/>
      <c r="E3" s="480"/>
      <c r="F3" s="482"/>
      <c r="G3" s="483"/>
      <c r="H3" s="483"/>
      <c r="I3" s="483"/>
      <c r="J3" s="483"/>
      <c r="K3" s="483"/>
      <c r="L3" s="483"/>
      <c r="M3" s="483"/>
      <c r="N3" s="483"/>
    </row>
    <row r="4" spans="1:14" ht="18">
      <c r="A4" s="79"/>
    </row>
    <row r="5" spans="1:14">
      <c r="A5" s="59" t="s">
        <v>74</v>
      </c>
    </row>
    <row r="6" spans="1:14" ht="30" customHeight="1">
      <c r="A6" s="484" t="s">
        <v>243</v>
      </c>
      <c r="B6" s="486" t="s">
        <v>244</v>
      </c>
      <c r="C6" s="488" t="s">
        <v>12</v>
      </c>
      <c r="D6" s="489"/>
      <c r="E6" s="490"/>
      <c r="F6" s="488" t="s">
        <v>13</v>
      </c>
      <c r="G6" s="489"/>
      <c r="H6" s="490"/>
      <c r="I6" s="488" t="s">
        <v>14</v>
      </c>
      <c r="J6" s="489"/>
      <c r="K6" s="490"/>
      <c r="L6" s="491" t="s">
        <v>79</v>
      </c>
      <c r="M6" s="492"/>
      <c r="N6" s="493"/>
    </row>
    <row r="7" spans="1:14" ht="26.25" customHeight="1">
      <c r="A7" s="485"/>
      <c r="B7" s="487"/>
      <c r="C7" s="101" t="s">
        <v>82</v>
      </c>
      <c r="D7" s="3" t="s">
        <v>107</v>
      </c>
      <c r="E7" s="102" t="s">
        <v>108</v>
      </c>
      <c r="F7" s="3" t="s">
        <v>82</v>
      </c>
      <c r="G7" s="3" t="s">
        <v>107</v>
      </c>
      <c r="H7" s="81" t="s">
        <v>108</v>
      </c>
      <c r="I7" s="101" t="s">
        <v>82</v>
      </c>
      <c r="J7" s="3" t="s">
        <v>107</v>
      </c>
      <c r="K7" s="102" t="s">
        <v>108</v>
      </c>
      <c r="L7" s="91" t="s">
        <v>82</v>
      </c>
      <c r="M7" s="3" t="s">
        <v>107</v>
      </c>
      <c r="N7" s="102" t="s">
        <v>108</v>
      </c>
    </row>
    <row r="8" spans="1:14" ht="15" customHeight="1">
      <c r="A8" s="139" t="s">
        <v>423</v>
      </c>
      <c r="B8" s="176" t="s">
        <v>424</v>
      </c>
      <c r="C8" s="103">
        <v>9655</v>
      </c>
      <c r="D8" s="82">
        <v>9669</v>
      </c>
      <c r="E8" s="207">
        <v>10669</v>
      </c>
      <c r="F8" s="20"/>
      <c r="G8" s="20"/>
      <c r="H8" s="202"/>
      <c r="I8" s="192"/>
      <c r="J8" s="20"/>
      <c r="K8" s="193"/>
      <c r="L8" s="171">
        <v>9655</v>
      </c>
      <c r="M8" s="82">
        <v>9669</v>
      </c>
      <c r="N8" s="207">
        <v>10669</v>
      </c>
    </row>
    <row r="9" spans="1:14" ht="15" customHeight="1">
      <c r="A9" s="88" t="s">
        <v>425</v>
      </c>
      <c r="B9" s="176" t="s">
        <v>426</v>
      </c>
      <c r="C9" s="103">
        <v>14907</v>
      </c>
      <c r="D9" s="82">
        <v>14907</v>
      </c>
      <c r="E9" s="207">
        <v>15454</v>
      </c>
      <c r="F9" s="20"/>
      <c r="G9" s="20"/>
      <c r="H9" s="202"/>
      <c r="I9" s="192"/>
      <c r="J9" s="20"/>
      <c r="K9" s="193"/>
      <c r="L9" s="171">
        <v>14907</v>
      </c>
      <c r="M9" s="82">
        <v>14907</v>
      </c>
      <c r="N9" s="207">
        <v>15454</v>
      </c>
    </row>
    <row r="10" spans="1:14" ht="15" customHeight="1">
      <c r="A10" s="88" t="s">
        <v>427</v>
      </c>
      <c r="B10" s="176" t="s">
        <v>428</v>
      </c>
      <c r="C10" s="103">
        <v>8979</v>
      </c>
      <c r="D10" s="82">
        <v>8979</v>
      </c>
      <c r="E10" s="207">
        <v>7854</v>
      </c>
      <c r="F10" s="20"/>
      <c r="G10" s="20"/>
      <c r="H10" s="202"/>
      <c r="I10" s="192"/>
      <c r="J10" s="20"/>
      <c r="K10" s="193"/>
      <c r="L10" s="171">
        <v>8979</v>
      </c>
      <c r="M10" s="82">
        <v>8979</v>
      </c>
      <c r="N10" s="207">
        <v>7854</v>
      </c>
    </row>
    <row r="11" spans="1:14" ht="15" customHeight="1">
      <c r="A11" s="88" t="s">
        <v>429</v>
      </c>
      <c r="B11" s="176" t="s">
        <v>430</v>
      </c>
      <c r="C11" s="103">
        <v>1200</v>
      </c>
      <c r="D11" s="82">
        <v>1200</v>
      </c>
      <c r="E11" s="207">
        <v>1200</v>
      </c>
      <c r="F11" s="20"/>
      <c r="G11" s="20"/>
      <c r="H11" s="202"/>
      <c r="I11" s="192"/>
      <c r="J11" s="20"/>
      <c r="K11" s="193"/>
      <c r="L11" s="171">
        <v>1200</v>
      </c>
      <c r="M11" s="82">
        <v>1200</v>
      </c>
      <c r="N11" s="207">
        <v>1200</v>
      </c>
    </row>
    <row r="12" spans="1:14" ht="15" customHeight="1">
      <c r="A12" s="88" t="s">
        <v>431</v>
      </c>
      <c r="B12" s="176" t="s">
        <v>432</v>
      </c>
      <c r="C12" s="103">
        <v>0</v>
      </c>
      <c r="D12" s="82">
        <v>1321</v>
      </c>
      <c r="E12" s="207">
        <v>899</v>
      </c>
      <c r="F12" s="20"/>
      <c r="G12" s="20"/>
      <c r="H12" s="202"/>
      <c r="I12" s="192"/>
      <c r="J12" s="20"/>
      <c r="K12" s="193"/>
      <c r="L12" s="171">
        <v>0</v>
      </c>
      <c r="M12" s="82">
        <v>1321</v>
      </c>
      <c r="N12" s="207">
        <v>899</v>
      </c>
    </row>
    <row r="13" spans="1:14" ht="15" customHeight="1">
      <c r="A13" s="88" t="s">
        <v>433</v>
      </c>
      <c r="B13" s="176" t="s">
        <v>434</v>
      </c>
      <c r="C13" s="103"/>
      <c r="D13" s="82"/>
      <c r="E13" s="207"/>
      <c r="F13" s="20"/>
      <c r="G13" s="20"/>
      <c r="H13" s="202"/>
      <c r="I13" s="192"/>
      <c r="J13" s="20"/>
      <c r="K13" s="193"/>
      <c r="L13" s="171"/>
      <c r="M13" s="82"/>
      <c r="N13" s="207"/>
    </row>
    <row r="14" spans="1:14" ht="15" customHeight="1">
      <c r="A14" s="89" t="s">
        <v>688</v>
      </c>
      <c r="B14" s="177" t="s">
        <v>435</v>
      </c>
      <c r="C14" s="103">
        <v>34741</v>
      </c>
      <c r="D14" s="82">
        <v>36076</v>
      </c>
      <c r="E14" s="207">
        <v>36076</v>
      </c>
      <c r="F14" s="20"/>
      <c r="G14" s="20"/>
      <c r="H14" s="202"/>
      <c r="I14" s="192"/>
      <c r="J14" s="20"/>
      <c r="K14" s="193"/>
      <c r="L14" s="171">
        <v>34741</v>
      </c>
      <c r="M14" s="82">
        <v>36076</v>
      </c>
      <c r="N14" s="207">
        <v>36076</v>
      </c>
    </row>
    <row r="15" spans="1:14" ht="15" customHeight="1">
      <c r="A15" s="88" t="s">
        <v>436</v>
      </c>
      <c r="B15" s="176" t="s">
        <v>437</v>
      </c>
      <c r="C15" s="103"/>
      <c r="D15" s="82"/>
      <c r="E15" s="207"/>
      <c r="F15" s="20"/>
      <c r="G15" s="20"/>
      <c r="H15" s="202"/>
      <c r="I15" s="192"/>
      <c r="J15" s="20"/>
      <c r="K15" s="193"/>
      <c r="L15" s="171"/>
      <c r="M15" s="82"/>
      <c r="N15" s="207"/>
    </row>
    <row r="16" spans="1:14" ht="15" customHeight="1">
      <c r="A16" s="88" t="s">
        <v>438</v>
      </c>
      <c r="B16" s="176" t="s">
        <v>439</v>
      </c>
      <c r="C16" s="103"/>
      <c r="D16" s="82"/>
      <c r="E16" s="207"/>
      <c r="F16" s="20"/>
      <c r="G16" s="20"/>
      <c r="H16" s="202"/>
      <c r="I16" s="192"/>
      <c r="J16" s="20"/>
      <c r="K16" s="193"/>
      <c r="L16" s="171"/>
      <c r="M16" s="82"/>
      <c r="N16" s="207"/>
    </row>
    <row r="17" spans="1:14" ht="15" customHeight="1">
      <c r="A17" s="88" t="s">
        <v>650</v>
      </c>
      <c r="B17" s="176" t="s">
        <v>440</v>
      </c>
      <c r="C17" s="103"/>
      <c r="D17" s="82"/>
      <c r="E17" s="207"/>
      <c r="F17" s="20"/>
      <c r="G17" s="20"/>
      <c r="H17" s="202"/>
      <c r="I17" s="192"/>
      <c r="J17" s="20"/>
      <c r="K17" s="193"/>
      <c r="L17" s="171"/>
      <c r="M17" s="82"/>
      <c r="N17" s="207"/>
    </row>
    <row r="18" spans="1:14" ht="15" customHeight="1">
      <c r="A18" s="88" t="s">
        <v>651</v>
      </c>
      <c r="B18" s="176" t="s">
        <v>441</v>
      </c>
      <c r="C18" s="103"/>
      <c r="D18" s="82"/>
      <c r="E18" s="207"/>
      <c r="F18" s="20"/>
      <c r="G18" s="20"/>
      <c r="H18" s="202"/>
      <c r="I18" s="192"/>
      <c r="J18" s="20"/>
      <c r="K18" s="193"/>
      <c r="L18" s="171"/>
      <c r="M18" s="82"/>
      <c r="N18" s="207"/>
    </row>
    <row r="19" spans="1:14" ht="15" customHeight="1">
      <c r="A19" s="88" t="s">
        <v>652</v>
      </c>
      <c r="B19" s="176" t="s">
        <v>442</v>
      </c>
      <c r="C19" s="103">
        <v>168</v>
      </c>
      <c r="D19" s="82">
        <v>266</v>
      </c>
      <c r="E19" s="207">
        <v>2841</v>
      </c>
      <c r="F19" s="20"/>
      <c r="G19" s="20"/>
      <c r="H19" s="202"/>
      <c r="I19" s="192"/>
      <c r="J19" s="20"/>
      <c r="K19" s="193"/>
      <c r="L19" s="171">
        <v>168</v>
      </c>
      <c r="M19" s="82">
        <v>266</v>
      </c>
      <c r="N19" s="207">
        <v>2841</v>
      </c>
    </row>
    <row r="20" spans="1:14" ht="15" customHeight="1">
      <c r="A20" s="90" t="s">
        <v>689</v>
      </c>
      <c r="B20" s="178" t="s">
        <v>443</v>
      </c>
      <c r="C20" s="105">
        <v>34909</v>
      </c>
      <c r="D20" s="86">
        <v>36342</v>
      </c>
      <c r="E20" s="106">
        <v>38917</v>
      </c>
      <c r="F20" s="20"/>
      <c r="G20" s="20"/>
      <c r="H20" s="202"/>
      <c r="I20" s="192"/>
      <c r="J20" s="20"/>
      <c r="K20" s="193"/>
      <c r="L20" s="229">
        <v>34909</v>
      </c>
      <c r="M20" s="86">
        <v>36342</v>
      </c>
      <c r="N20" s="106">
        <v>38971</v>
      </c>
    </row>
    <row r="21" spans="1:14" ht="15" customHeight="1">
      <c r="A21" s="88" t="s">
        <v>656</v>
      </c>
      <c r="B21" s="176" t="s">
        <v>452</v>
      </c>
      <c r="C21" s="103"/>
      <c r="D21" s="82"/>
      <c r="E21" s="207"/>
      <c r="F21" s="20"/>
      <c r="G21" s="20"/>
      <c r="H21" s="202"/>
      <c r="I21" s="192"/>
      <c r="J21" s="20"/>
      <c r="K21" s="193"/>
      <c r="L21" s="171"/>
      <c r="M21" s="82"/>
      <c r="N21" s="207"/>
    </row>
    <row r="22" spans="1:14" ht="15" customHeight="1">
      <c r="A22" s="88" t="s">
        <v>657</v>
      </c>
      <c r="B22" s="176" t="s">
        <v>453</v>
      </c>
      <c r="C22" s="103"/>
      <c r="D22" s="82"/>
      <c r="E22" s="207"/>
      <c r="F22" s="20"/>
      <c r="G22" s="20"/>
      <c r="H22" s="202"/>
      <c r="I22" s="192"/>
      <c r="J22" s="20"/>
      <c r="K22" s="193"/>
      <c r="L22" s="171"/>
      <c r="M22" s="82"/>
      <c r="N22" s="207"/>
    </row>
    <row r="23" spans="1:14" ht="15" customHeight="1">
      <c r="A23" s="89" t="s">
        <v>691</v>
      </c>
      <c r="B23" s="177" t="s">
        <v>454</v>
      </c>
      <c r="C23" s="103"/>
      <c r="D23" s="82"/>
      <c r="E23" s="207"/>
      <c r="F23" s="20"/>
      <c r="G23" s="20"/>
      <c r="H23" s="202"/>
      <c r="I23" s="192"/>
      <c r="J23" s="20"/>
      <c r="K23" s="193"/>
      <c r="L23" s="171"/>
      <c r="M23" s="82"/>
      <c r="N23" s="207"/>
    </row>
    <row r="24" spans="1:14" ht="15" customHeight="1">
      <c r="A24" s="88" t="s">
        <v>658</v>
      </c>
      <c r="B24" s="176" t="s">
        <v>455</v>
      </c>
      <c r="C24" s="103"/>
      <c r="D24" s="82"/>
      <c r="E24" s="207"/>
      <c r="F24" s="20"/>
      <c r="G24" s="20"/>
      <c r="H24" s="202"/>
      <c r="I24" s="192"/>
      <c r="J24" s="20"/>
      <c r="K24" s="193"/>
      <c r="L24" s="171"/>
      <c r="M24" s="82"/>
      <c r="N24" s="207"/>
    </row>
    <row r="25" spans="1:14" ht="15" customHeight="1">
      <c r="A25" s="88" t="s">
        <v>659</v>
      </c>
      <c r="B25" s="176" t="s">
        <v>456</v>
      </c>
      <c r="C25" s="103"/>
      <c r="D25" s="82"/>
      <c r="E25" s="207"/>
      <c r="F25" s="20"/>
      <c r="G25" s="20"/>
      <c r="H25" s="202"/>
      <c r="I25" s="192"/>
      <c r="J25" s="20"/>
      <c r="K25" s="193"/>
      <c r="L25" s="171"/>
      <c r="M25" s="82"/>
      <c r="N25" s="207"/>
    </row>
    <row r="26" spans="1:14" ht="15" customHeight="1">
      <c r="A26" s="88" t="s">
        <v>660</v>
      </c>
      <c r="B26" s="176" t="s">
        <v>457</v>
      </c>
      <c r="C26" s="103">
        <v>1191</v>
      </c>
      <c r="D26" s="82">
        <v>1191</v>
      </c>
      <c r="E26" s="207">
        <v>1082</v>
      </c>
      <c r="F26" s="20"/>
      <c r="G26" s="20"/>
      <c r="H26" s="202"/>
      <c r="I26" s="192"/>
      <c r="J26" s="20"/>
      <c r="K26" s="193"/>
      <c r="L26" s="171">
        <v>1191</v>
      </c>
      <c r="M26" s="82">
        <v>1191</v>
      </c>
      <c r="N26" s="207">
        <v>1082</v>
      </c>
    </row>
    <row r="27" spans="1:14" ht="15" customHeight="1">
      <c r="A27" s="88" t="s">
        <v>661</v>
      </c>
      <c r="B27" s="176" t="s">
        <v>458</v>
      </c>
      <c r="C27" s="103">
        <v>10000</v>
      </c>
      <c r="D27" s="82">
        <v>10000</v>
      </c>
      <c r="E27" s="207">
        <v>9224</v>
      </c>
      <c r="F27" s="20"/>
      <c r="G27" s="20"/>
      <c r="H27" s="202"/>
      <c r="I27" s="192"/>
      <c r="J27" s="20"/>
      <c r="K27" s="193"/>
      <c r="L27" s="171">
        <v>10000</v>
      </c>
      <c r="M27" s="82">
        <v>10000</v>
      </c>
      <c r="N27" s="207">
        <v>9224</v>
      </c>
    </row>
    <row r="28" spans="1:14" ht="15" customHeight="1">
      <c r="A28" s="88" t="s">
        <v>662</v>
      </c>
      <c r="B28" s="176" t="s">
        <v>461</v>
      </c>
      <c r="C28" s="103"/>
      <c r="D28" s="82"/>
      <c r="E28" s="207"/>
      <c r="F28" s="20"/>
      <c r="G28" s="20"/>
      <c r="H28" s="202"/>
      <c r="I28" s="192"/>
      <c r="J28" s="20"/>
      <c r="K28" s="193"/>
      <c r="L28" s="171"/>
      <c r="M28" s="82"/>
      <c r="N28" s="207"/>
    </row>
    <row r="29" spans="1:14" ht="15" customHeight="1">
      <c r="A29" s="88" t="s">
        <v>462</v>
      </c>
      <c r="B29" s="176" t="s">
        <v>463</v>
      </c>
      <c r="C29" s="103"/>
      <c r="D29" s="82"/>
      <c r="E29" s="207"/>
      <c r="F29" s="20"/>
      <c r="G29" s="20"/>
      <c r="H29" s="202"/>
      <c r="I29" s="192"/>
      <c r="J29" s="20"/>
      <c r="K29" s="193"/>
      <c r="L29" s="171"/>
      <c r="M29" s="82"/>
      <c r="N29" s="207"/>
    </row>
    <row r="30" spans="1:14" ht="15" customHeight="1">
      <c r="A30" s="88" t="s">
        <v>663</v>
      </c>
      <c r="B30" s="176" t="s">
        <v>464</v>
      </c>
      <c r="C30" s="103">
        <v>1875</v>
      </c>
      <c r="D30" s="82">
        <v>1875</v>
      </c>
      <c r="E30" s="207">
        <v>1712</v>
      </c>
      <c r="F30" s="20"/>
      <c r="G30" s="20"/>
      <c r="H30" s="202"/>
      <c r="I30" s="192"/>
      <c r="J30" s="20"/>
      <c r="K30" s="193"/>
      <c r="L30" s="171">
        <v>1875</v>
      </c>
      <c r="M30" s="82">
        <v>1875</v>
      </c>
      <c r="N30" s="207">
        <v>1712</v>
      </c>
    </row>
    <row r="31" spans="1:14" ht="15" customHeight="1">
      <c r="A31" s="88" t="s">
        <v>664</v>
      </c>
      <c r="B31" s="176" t="s">
        <v>469</v>
      </c>
      <c r="C31" s="103">
        <v>180</v>
      </c>
      <c r="D31" s="82">
        <v>180</v>
      </c>
      <c r="E31" s="207">
        <v>0</v>
      </c>
      <c r="F31" s="20"/>
      <c r="G31" s="20"/>
      <c r="H31" s="202"/>
      <c r="I31" s="192"/>
      <c r="J31" s="20"/>
      <c r="K31" s="193"/>
      <c r="L31" s="171">
        <v>180</v>
      </c>
      <c r="M31" s="82">
        <v>180</v>
      </c>
      <c r="N31" s="207">
        <v>0</v>
      </c>
    </row>
    <row r="32" spans="1:14" ht="15" customHeight="1">
      <c r="A32" s="89" t="s">
        <v>692</v>
      </c>
      <c r="B32" s="177" t="s">
        <v>472</v>
      </c>
      <c r="C32" s="103">
        <v>12055</v>
      </c>
      <c r="D32" s="82">
        <v>12055</v>
      </c>
      <c r="E32" s="207">
        <v>10935</v>
      </c>
      <c r="F32" s="20"/>
      <c r="G32" s="20"/>
      <c r="H32" s="202"/>
      <c r="I32" s="192"/>
      <c r="J32" s="20"/>
      <c r="K32" s="193"/>
      <c r="L32" s="171">
        <v>12055</v>
      </c>
      <c r="M32" s="82">
        <v>12055</v>
      </c>
      <c r="N32" s="207">
        <v>10935</v>
      </c>
    </row>
    <row r="33" spans="1:14" ht="15" customHeight="1">
      <c r="A33" s="88" t="s">
        <v>665</v>
      </c>
      <c r="B33" s="176" t="s">
        <v>473</v>
      </c>
      <c r="C33" s="103">
        <v>110</v>
      </c>
      <c r="D33" s="82">
        <v>110</v>
      </c>
      <c r="E33" s="207">
        <v>311</v>
      </c>
      <c r="F33" s="20"/>
      <c r="G33" s="20"/>
      <c r="H33" s="202"/>
      <c r="I33" s="192"/>
      <c r="J33" s="20"/>
      <c r="K33" s="193"/>
      <c r="L33" s="171">
        <v>110</v>
      </c>
      <c r="M33" s="82">
        <v>110</v>
      </c>
      <c r="N33" s="207">
        <v>311</v>
      </c>
    </row>
    <row r="34" spans="1:14" ht="15" customHeight="1">
      <c r="A34" s="90" t="s">
        <v>693</v>
      </c>
      <c r="B34" s="178" t="s">
        <v>474</v>
      </c>
      <c r="C34" s="105">
        <v>13356</v>
      </c>
      <c r="D34" s="86">
        <v>13356</v>
      </c>
      <c r="E34" s="106">
        <v>12328</v>
      </c>
      <c r="F34" s="20"/>
      <c r="G34" s="20"/>
      <c r="H34" s="202"/>
      <c r="I34" s="192"/>
      <c r="J34" s="20"/>
      <c r="K34" s="193"/>
      <c r="L34" s="229">
        <v>13356</v>
      </c>
      <c r="M34" s="86">
        <v>13356</v>
      </c>
      <c r="N34" s="106">
        <v>12328</v>
      </c>
    </row>
    <row r="35" spans="1:14" ht="15" customHeight="1">
      <c r="A35" s="126" t="s">
        <v>475</v>
      </c>
      <c r="B35" s="176" t="s">
        <v>476</v>
      </c>
      <c r="C35" s="103"/>
      <c r="D35" s="82"/>
      <c r="E35" s="207"/>
      <c r="F35" s="20"/>
      <c r="G35" s="20"/>
      <c r="H35" s="202"/>
      <c r="I35" s="192"/>
      <c r="J35" s="20"/>
      <c r="K35" s="193"/>
      <c r="L35" s="171"/>
      <c r="M35" s="82"/>
      <c r="N35" s="207"/>
    </row>
    <row r="36" spans="1:14" ht="15" customHeight="1">
      <c r="A36" s="126" t="s">
        <v>666</v>
      </c>
      <c r="B36" s="176" t="s">
        <v>477</v>
      </c>
      <c r="C36" s="103">
        <v>0</v>
      </c>
      <c r="D36" s="82">
        <v>0</v>
      </c>
      <c r="E36" s="207">
        <v>0</v>
      </c>
      <c r="F36" s="20"/>
      <c r="G36" s="20"/>
      <c r="H36" s="202"/>
      <c r="I36" s="192"/>
      <c r="J36" s="20"/>
      <c r="K36" s="193"/>
      <c r="L36" s="171">
        <v>0</v>
      </c>
      <c r="M36" s="82">
        <v>0</v>
      </c>
      <c r="N36" s="207">
        <v>0</v>
      </c>
    </row>
    <row r="37" spans="1:14" ht="15" customHeight="1">
      <c r="A37" s="126" t="s">
        <v>667</v>
      </c>
      <c r="B37" s="176" t="s">
        <v>478</v>
      </c>
      <c r="C37" s="103">
        <v>617</v>
      </c>
      <c r="D37" s="82">
        <v>617</v>
      </c>
      <c r="E37" s="207">
        <v>1256</v>
      </c>
      <c r="F37" s="20"/>
      <c r="G37" s="20"/>
      <c r="H37" s="202"/>
      <c r="I37" s="192"/>
      <c r="J37" s="20"/>
      <c r="K37" s="193"/>
      <c r="L37" s="171">
        <v>617</v>
      </c>
      <c r="M37" s="82">
        <v>617</v>
      </c>
      <c r="N37" s="207">
        <v>1256</v>
      </c>
    </row>
    <row r="38" spans="1:14" ht="15" customHeight="1">
      <c r="A38" s="126" t="s">
        <v>668</v>
      </c>
      <c r="B38" s="176" t="s">
        <v>479</v>
      </c>
      <c r="C38" s="103"/>
      <c r="D38" s="82"/>
      <c r="E38" s="207"/>
      <c r="F38" s="20"/>
      <c r="G38" s="20"/>
      <c r="H38" s="202"/>
      <c r="I38" s="192"/>
      <c r="J38" s="20"/>
      <c r="K38" s="193"/>
      <c r="L38" s="171"/>
      <c r="M38" s="82"/>
      <c r="N38" s="207"/>
    </row>
    <row r="39" spans="1:14" ht="15" customHeight="1">
      <c r="A39" s="126" t="s">
        <v>480</v>
      </c>
      <c r="B39" s="176" t="s">
        <v>481</v>
      </c>
      <c r="C39" s="103">
        <v>1032</v>
      </c>
      <c r="D39" s="82">
        <v>1032</v>
      </c>
      <c r="E39" s="207">
        <v>776</v>
      </c>
      <c r="F39" s="20"/>
      <c r="G39" s="20"/>
      <c r="H39" s="202"/>
      <c r="I39" s="192"/>
      <c r="J39" s="20"/>
      <c r="K39" s="193"/>
      <c r="L39" s="171">
        <v>1032</v>
      </c>
      <c r="M39" s="82">
        <v>1032</v>
      </c>
      <c r="N39" s="207">
        <v>776</v>
      </c>
    </row>
    <row r="40" spans="1:14" ht="15" customHeight="1">
      <c r="A40" s="126" t="s">
        <v>482</v>
      </c>
      <c r="B40" s="176" t="s">
        <v>483</v>
      </c>
      <c r="C40" s="103"/>
      <c r="D40" s="82"/>
      <c r="E40" s="207"/>
      <c r="F40" s="20"/>
      <c r="G40" s="20"/>
      <c r="H40" s="202"/>
      <c r="I40" s="192"/>
      <c r="J40" s="20"/>
      <c r="K40" s="193"/>
      <c r="L40" s="171"/>
      <c r="M40" s="82"/>
      <c r="N40" s="207"/>
    </row>
    <row r="41" spans="1:14" ht="15" customHeight="1">
      <c r="A41" s="126" t="s">
        <v>484</v>
      </c>
      <c r="B41" s="176" t="s">
        <v>485</v>
      </c>
      <c r="C41" s="103"/>
      <c r="D41" s="82"/>
      <c r="E41" s="207"/>
      <c r="F41" s="20"/>
      <c r="G41" s="20"/>
      <c r="H41" s="202"/>
      <c r="I41" s="192"/>
      <c r="J41" s="20"/>
      <c r="K41" s="193"/>
      <c r="L41" s="171"/>
      <c r="M41" s="82"/>
      <c r="N41" s="207"/>
    </row>
    <row r="42" spans="1:14" ht="15" customHeight="1">
      <c r="A42" s="126" t="s">
        <v>669</v>
      </c>
      <c r="B42" s="176" t="s">
        <v>486</v>
      </c>
      <c r="C42" s="103">
        <v>1</v>
      </c>
      <c r="D42" s="82">
        <v>1</v>
      </c>
      <c r="E42" s="207">
        <v>36</v>
      </c>
      <c r="F42" s="20"/>
      <c r="G42" s="20"/>
      <c r="H42" s="202"/>
      <c r="I42" s="192"/>
      <c r="J42" s="20"/>
      <c r="K42" s="193"/>
      <c r="L42" s="171">
        <v>1</v>
      </c>
      <c r="M42" s="82">
        <v>1</v>
      </c>
      <c r="N42" s="207">
        <v>36</v>
      </c>
    </row>
    <row r="43" spans="1:14" ht="15" customHeight="1">
      <c r="A43" s="126" t="s">
        <v>670</v>
      </c>
      <c r="B43" s="176" t="s">
        <v>487</v>
      </c>
      <c r="C43" s="103"/>
      <c r="D43" s="82"/>
      <c r="E43" s="207"/>
      <c r="F43" s="20"/>
      <c r="G43" s="20"/>
      <c r="H43" s="202"/>
      <c r="I43" s="192"/>
      <c r="J43" s="20"/>
      <c r="K43" s="193"/>
      <c r="L43" s="171"/>
      <c r="M43" s="82"/>
      <c r="N43" s="207"/>
    </row>
    <row r="44" spans="1:14" ht="15" customHeight="1">
      <c r="A44" s="126" t="s">
        <v>671</v>
      </c>
      <c r="B44" s="176" t="s">
        <v>488</v>
      </c>
      <c r="C44" s="103">
        <v>2789</v>
      </c>
      <c r="D44" s="82">
        <v>2789</v>
      </c>
      <c r="E44" s="207">
        <v>6076</v>
      </c>
      <c r="F44" s="20"/>
      <c r="G44" s="20"/>
      <c r="H44" s="202"/>
      <c r="I44" s="192"/>
      <c r="J44" s="20"/>
      <c r="K44" s="193"/>
      <c r="L44" s="171">
        <v>2789</v>
      </c>
      <c r="M44" s="82">
        <v>2789</v>
      </c>
      <c r="N44" s="207">
        <v>6076</v>
      </c>
    </row>
    <row r="45" spans="1:14" ht="15" customHeight="1">
      <c r="A45" s="145" t="s">
        <v>694</v>
      </c>
      <c r="B45" s="178" t="s">
        <v>489</v>
      </c>
      <c r="C45" s="105">
        <v>4439</v>
      </c>
      <c r="D45" s="86">
        <v>4439</v>
      </c>
      <c r="E45" s="106">
        <v>9044</v>
      </c>
      <c r="F45" s="20"/>
      <c r="G45" s="20"/>
      <c r="H45" s="202"/>
      <c r="I45" s="192"/>
      <c r="J45" s="20"/>
      <c r="K45" s="193"/>
      <c r="L45" s="229">
        <v>4439</v>
      </c>
      <c r="M45" s="86">
        <v>4439</v>
      </c>
      <c r="N45" s="106">
        <v>9044</v>
      </c>
    </row>
    <row r="46" spans="1:14" ht="15" customHeight="1">
      <c r="A46" s="126" t="s">
        <v>498</v>
      </c>
      <c r="B46" s="176" t="s">
        <v>499</v>
      </c>
      <c r="C46" s="103"/>
      <c r="D46" s="82"/>
      <c r="E46" s="207"/>
      <c r="F46" s="20"/>
      <c r="G46" s="20"/>
      <c r="H46" s="202"/>
      <c r="I46" s="192"/>
      <c r="J46" s="20"/>
      <c r="K46" s="193"/>
      <c r="L46" s="171"/>
      <c r="M46" s="82"/>
      <c r="N46" s="207"/>
    </row>
    <row r="47" spans="1:14" ht="15" customHeight="1">
      <c r="A47" s="88" t="s">
        <v>675</v>
      </c>
      <c r="B47" s="176" t="s">
        <v>500</v>
      </c>
      <c r="C47" s="103"/>
      <c r="D47" s="82"/>
      <c r="E47" s="207"/>
      <c r="F47" s="20"/>
      <c r="G47" s="20"/>
      <c r="H47" s="202"/>
      <c r="I47" s="192"/>
      <c r="J47" s="20"/>
      <c r="K47" s="193"/>
      <c r="L47" s="171"/>
      <c r="M47" s="82"/>
      <c r="N47" s="207"/>
    </row>
    <row r="48" spans="1:14" ht="15" customHeight="1">
      <c r="A48" s="126" t="s">
        <v>676</v>
      </c>
      <c r="B48" s="176" t="s">
        <v>501</v>
      </c>
      <c r="C48" s="103"/>
      <c r="D48" s="82"/>
      <c r="E48" s="207"/>
      <c r="F48" s="20"/>
      <c r="G48" s="20"/>
      <c r="H48" s="202"/>
      <c r="I48" s="192"/>
      <c r="J48" s="20"/>
      <c r="K48" s="193"/>
      <c r="L48" s="171"/>
      <c r="M48" s="82"/>
      <c r="N48" s="207"/>
    </row>
    <row r="49" spans="1:14" ht="15" customHeight="1">
      <c r="A49" s="90" t="s">
        <v>696</v>
      </c>
      <c r="B49" s="178" t="s">
        <v>502</v>
      </c>
      <c r="C49" s="105">
        <v>0</v>
      </c>
      <c r="D49" s="86">
        <v>42</v>
      </c>
      <c r="E49" s="106">
        <v>127</v>
      </c>
      <c r="F49" s="20"/>
      <c r="G49" s="20"/>
      <c r="H49" s="202"/>
      <c r="I49" s="192"/>
      <c r="J49" s="20"/>
      <c r="K49" s="193"/>
      <c r="L49" s="229">
        <v>0</v>
      </c>
      <c r="M49" s="86">
        <v>42</v>
      </c>
      <c r="N49" s="106">
        <v>127</v>
      </c>
    </row>
    <row r="50" spans="1:14" ht="15" customHeight="1">
      <c r="A50" s="168" t="s">
        <v>11</v>
      </c>
      <c r="B50" s="179"/>
      <c r="C50" s="233">
        <v>52704</v>
      </c>
      <c r="D50" s="231">
        <v>54179</v>
      </c>
      <c r="E50" s="234">
        <v>60416</v>
      </c>
      <c r="F50" s="72"/>
      <c r="G50" s="72"/>
      <c r="H50" s="203"/>
      <c r="I50" s="194"/>
      <c r="J50" s="72"/>
      <c r="K50" s="195"/>
      <c r="L50" s="230">
        <v>52704</v>
      </c>
      <c r="M50" s="231">
        <v>54179</v>
      </c>
      <c r="N50" s="234">
        <v>60416</v>
      </c>
    </row>
    <row r="51" spans="1:14" ht="15" customHeight="1">
      <c r="A51" s="88" t="s">
        <v>444</v>
      </c>
      <c r="B51" s="176" t="s">
        <v>445</v>
      </c>
      <c r="C51" s="103">
        <v>0</v>
      </c>
      <c r="D51" s="82">
        <v>1250</v>
      </c>
      <c r="E51" s="207">
        <v>1250</v>
      </c>
      <c r="F51" s="20"/>
      <c r="G51" s="20"/>
      <c r="H51" s="202"/>
      <c r="I51" s="192"/>
      <c r="J51" s="20"/>
      <c r="K51" s="193"/>
      <c r="L51" s="171">
        <v>0</v>
      </c>
      <c r="M51" s="82">
        <v>1250</v>
      </c>
      <c r="N51" s="207">
        <v>1250</v>
      </c>
    </row>
    <row r="52" spans="1:14" ht="15" customHeight="1">
      <c r="A52" s="88" t="s">
        <v>446</v>
      </c>
      <c r="B52" s="176" t="s">
        <v>447</v>
      </c>
      <c r="C52" s="103"/>
      <c r="D52" s="82"/>
      <c r="E52" s="207"/>
      <c r="F52" s="20"/>
      <c r="G52" s="20"/>
      <c r="H52" s="202"/>
      <c r="I52" s="192"/>
      <c r="J52" s="20"/>
      <c r="K52" s="193"/>
      <c r="L52" s="171"/>
      <c r="M52" s="82"/>
      <c r="N52" s="207"/>
    </row>
    <row r="53" spans="1:14" ht="15" customHeight="1">
      <c r="A53" s="88" t="s">
        <v>653</v>
      </c>
      <c r="B53" s="176" t="s">
        <v>448</v>
      </c>
      <c r="C53" s="103"/>
      <c r="D53" s="82"/>
      <c r="E53" s="207"/>
      <c r="F53" s="20"/>
      <c r="G53" s="20"/>
      <c r="H53" s="202"/>
      <c r="I53" s="192"/>
      <c r="J53" s="20"/>
      <c r="K53" s="193"/>
      <c r="L53" s="171"/>
      <c r="M53" s="82"/>
      <c r="N53" s="207"/>
    </row>
    <row r="54" spans="1:14" ht="15" customHeight="1">
      <c r="A54" s="88" t="s">
        <v>654</v>
      </c>
      <c r="B54" s="176" t="s">
        <v>449</v>
      </c>
      <c r="C54" s="103"/>
      <c r="D54" s="82"/>
      <c r="E54" s="207"/>
      <c r="F54" s="20"/>
      <c r="G54" s="20"/>
      <c r="H54" s="202"/>
      <c r="I54" s="192"/>
      <c r="J54" s="20"/>
      <c r="K54" s="193"/>
      <c r="L54" s="171"/>
      <c r="M54" s="82"/>
      <c r="N54" s="207"/>
    </row>
    <row r="55" spans="1:14" ht="15" customHeight="1">
      <c r="A55" s="88" t="s">
        <v>655</v>
      </c>
      <c r="B55" s="176" t="s">
        <v>450</v>
      </c>
      <c r="C55" s="103"/>
      <c r="D55" s="82"/>
      <c r="E55" s="207"/>
      <c r="F55" s="20"/>
      <c r="G55" s="20"/>
      <c r="H55" s="202"/>
      <c r="I55" s="192"/>
      <c r="J55" s="20"/>
      <c r="K55" s="193"/>
      <c r="L55" s="171"/>
      <c r="M55" s="82"/>
      <c r="N55" s="207"/>
    </row>
    <row r="56" spans="1:14" ht="15" customHeight="1">
      <c r="A56" s="90" t="s">
        <v>690</v>
      </c>
      <c r="B56" s="178" t="s">
        <v>451</v>
      </c>
      <c r="C56" s="103">
        <v>0</v>
      </c>
      <c r="D56" s="82">
        <v>1250</v>
      </c>
      <c r="E56" s="207">
        <v>1250</v>
      </c>
      <c r="F56" s="20"/>
      <c r="G56" s="20"/>
      <c r="H56" s="202"/>
      <c r="I56" s="192"/>
      <c r="J56" s="20"/>
      <c r="K56" s="193"/>
      <c r="L56" s="171">
        <v>0</v>
      </c>
      <c r="M56" s="82">
        <v>1250</v>
      </c>
      <c r="N56" s="207">
        <v>1250</v>
      </c>
    </row>
    <row r="57" spans="1:14" ht="15" customHeight="1">
      <c r="A57" s="126" t="s">
        <v>672</v>
      </c>
      <c r="B57" s="176" t="s">
        <v>490</v>
      </c>
      <c r="C57" s="103"/>
      <c r="D57" s="82"/>
      <c r="E57" s="207"/>
      <c r="F57" s="20"/>
      <c r="G57" s="20"/>
      <c r="H57" s="202"/>
      <c r="I57" s="192"/>
      <c r="J57" s="20"/>
      <c r="K57" s="193"/>
      <c r="L57" s="171"/>
      <c r="M57" s="82"/>
      <c r="N57" s="207"/>
    </row>
    <row r="58" spans="1:14" ht="15" customHeight="1">
      <c r="A58" s="126" t="s">
        <v>673</v>
      </c>
      <c r="B58" s="176" t="s">
        <v>491</v>
      </c>
      <c r="C58" s="103">
        <v>0</v>
      </c>
      <c r="D58" s="82">
        <v>0</v>
      </c>
      <c r="E58" s="207">
        <v>8</v>
      </c>
      <c r="F58" s="20"/>
      <c r="G58" s="20"/>
      <c r="H58" s="202"/>
      <c r="I58" s="192"/>
      <c r="J58" s="20"/>
      <c r="K58" s="193"/>
      <c r="L58" s="171">
        <v>0</v>
      </c>
      <c r="M58" s="82">
        <v>0</v>
      </c>
      <c r="N58" s="207">
        <v>8</v>
      </c>
    </row>
    <row r="59" spans="1:14" ht="15" customHeight="1">
      <c r="A59" s="126" t="s">
        <v>492</v>
      </c>
      <c r="B59" s="176" t="s">
        <v>493</v>
      </c>
      <c r="C59" s="103"/>
      <c r="D59" s="82"/>
      <c r="E59" s="207"/>
      <c r="F59" s="20"/>
      <c r="G59" s="20"/>
      <c r="H59" s="202"/>
      <c r="I59" s="192"/>
      <c r="J59" s="20"/>
      <c r="K59" s="193"/>
      <c r="L59" s="171"/>
      <c r="M59" s="82"/>
      <c r="N59" s="207"/>
    </row>
    <row r="60" spans="1:14" ht="15" customHeight="1">
      <c r="A60" s="126" t="s">
        <v>674</v>
      </c>
      <c r="B60" s="176" t="s">
        <v>494</v>
      </c>
      <c r="C60" s="103"/>
      <c r="D60" s="82"/>
      <c r="E60" s="207"/>
      <c r="F60" s="20"/>
      <c r="G60" s="20"/>
      <c r="H60" s="202"/>
      <c r="I60" s="192"/>
      <c r="J60" s="20"/>
      <c r="K60" s="193"/>
      <c r="L60" s="171"/>
      <c r="M60" s="82"/>
      <c r="N60" s="207"/>
    </row>
    <row r="61" spans="1:14" ht="15" customHeight="1">
      <c r="A61" s="126" t="s">
        <v>495</v>
      </c>
      <c r="B61" s="176" t="s">
        <v>496</v>
      </c>
      <c r="C61" s="103"/>
      <c r="D61" s="82"/>
      <c r="E61" s="207"/>
      <c r="F61" s="20"/>
      <c r="G61" s="20"/>
      <c r="H61" s="202"/>
      <c r="I61" s="192"/>
      <c r="J61" s="20"/>
      <c r="K61" s="193"/>
      <c r="L61" s="171"/>
      <c r="M61" s="82"/>
      <c r="N61" s="207"/>
    </row>
    <row r="62" spans="1:14" ht="15" customHeight="1">
      <c r="A62" s="90" t="s">
        <v>695</v>
      </c>
      <c r="B62" s="178" t="s">
        <v>497</v>
      </c>
      <c r="C62" s="103">
        <v>0</v>
      </c>
      <c r="D62" s="82">
        <v>0</v>
      </c>
      <c r="E62" s="207">
        <v>8</v>
      </c>
      <c r="F62" s="20"/>
      <c r="G62" s="20"/>
      <c r="H62" s="202"/>
      <c r="I62" s="192"/>
      <c r="J62" s="20"/>
      <c r="K62" s="193"/>
      <c r="L62" s="171">
        <v>0</v>
      </c>
      <c r="M62" s="82">
        <v>0</v>
      </c>
      <c r="N62" s="207">
        <v>8</v>
      </c>
    </row>
    <row r="63" spans="1:14" ht="15" customHeight="1">
      <c r="A63" s="126" t="s">
        <v>503</v>
      </c>
      <c r="B63" s="176" t="s">
        <v>504</v>
      </c>
      <c r="C63" s="103"/>
      <c r="D63" s="82"/>
      <c r="E63" s="207"/>
      <c r="F63" s="20"/>
      <c r="G63" s="20"/>
      <c r="H63" s="202"/>
      <c r="I63" s="192"/>
      <c r="J63" s="20"/>
      <c r="K63" s="193"/>
      <c r="L63" s="171"/>
      <c r="M63" s="82"/>
      <c r="N63" s="207"/>
    </row>
    <row r="64" spans="1:14" ht="15" customHeight="1">
      <c r="A64" s="88" t="s">
        <v>677</v>
      </c>
      <c r="B64" s="176" t="s">
        <v>505</v>
      </c>
      <c r="C64" s="103"/>
      <c r="D64" s="82"/>
      <c r="E64" s="207"/>
      <c r="F64" s="20"/>
      <c r="G64" s="20"/>
      <c r="H64" s="202"/>
      <c r="I64" s="192"/>
      <c r="J64" s="20"/>
      <c r="K64" s="193"/>
      <c r="L64" s="171"/>
      <c r="M64" s="82"/>
      <c r="N64" s="207"/>
    </row>
    <row r="65" spans="1:14" ht="15" customHeight="1">
      <c r="A65" s="126" t="s">
        <v>678</v>
      </c>
      <c r="B65" s="176" t="s">
        <v>506</v>
      </c>
      <c r="C65" s="103"/>
      <c r="D65" s="82"/>
      <c r="E65" s="207"/>
      <c r="F65" s="20"/>
      <c r="G65" s="20"/>
      <c r="H65" s="202"/>
      <c r="I65" s="192"/>
      <c r="J65" s="20"/>
      <c r="K65" s="193"/>
      <c r="L65" s="171"/>
      <c r="M65" s="82"/>
      <c r="N65" s="207"/>
    </row>
    <row r="66" spans="1:14" ht="15" customHeight="1">
      <c r="A66" s="90" t="s">
        <v>698</v>
      </c>
      <c r="B66" s="178" t="s">
        <v>507</v>
      </c>
      <c r="C66" s="103"/>
      <c r="D66" s="82"/>
      <c r="E66" s="207"/>
      <c r="F66" s="20"/>
      <c r="G66" s="20"/>
      <c r="H66" s="202"/>
      <c r="I66" s="192"/>
      <c r="J66" s="20"/>
      <c r="K66" s="193"/>
      <c r="L66" s="171"/>
      <c r="M66" s="82"/>
      <c r="N66" s="207"/>
    </row>
    <row r="67" spans="1:14" ht="15" customHeight="1">
      <c r="A67" s="168" t="s">
        <v>10</v>
      </c>
      <c r="B67" s="179"/>
      <c r="C67" s="233">
        <v>0</v>
      </c>
      <c r="D67" s="231">
        <v>2500</v>
      </c>
      <c r="E67" s="234">
        <v>2516</v>
      </c>
      <c r="F67" s="72"/>
      <c r="G67" s="72"/>
      <c r="H67" s="203"/>
      <c r="I67" s="194"/>
      <c r="J67" s="72"/>
      <c r="K67" s="195"/>
      <c r="L67" s="230">
        <v>0</v>
      </c>
      <c r="M67" s="231">
        <v>2500</v>
      </c>
      <c r="N67" s="234">
        <v>2516</v>
      </c>
    </row>
    <row r="68" spans="1:14" ht="15.75">
      <c r="A68" s="169" t="s">
        <v>697</v>
      </c>
      <c r="B68" s="180" t="s">
        <v>508</v>
      </c>
      <c r="C68" s="109">
        <v>52704</v>
      </c>
      <c r="D68" s="87">
        <v>55429</v>
      </c>
      <c r="E68" s="110">
        <v>61674</v>
      </c>
      <c r="F68" s="68"/>
      <c r="G68" s="68"/>
      <c r="H68" s="204"/>
      <c r="I68" s="196"/>
      <c r="J68" s="68"/>
      <c r="K68" s="197"/>
      <c r="L68" s="174">
        <v>52704</v>
      </c>
      <c r="M68" s="87">
        <v>55429</v>
      </c>
      <c r="N68" s="110">
        <v>61674</v>
      </c>
    </row>
    <row r="69" spans="1:14" ht="15.75">
      <c r="A69" s="170" t="s">
        <v>41</v>
      </c>
      <c r="B69" s="181"/>
      <c r="C69" s="211"/>
      <c r="D69" s="85"/>
      <c r="E69" s="212"/>
      <c r="F69" s="69"/>
      <c r="G69" s="69"/>
      <c r="H69" s="205"/>
      <c r="I69" s="198"/>
      <c r="J69" s="69"/>
      <c r="K69" s="199"/>
      <c r="L69" s="173"/>
      <c r="M69" s="85"/>
      <c r="N69" s="212"/>
    </row>
    <row r="70" spans="1:14" ht="15.75">
      <c r="A70" s="170" t="s">
        <v>42</v>
      </c>
      <c r="B70" s="181"/>
      <c r="C70" s="211"/>
      <c r="D70" s="85"/>
      <c r="E70" s="212"/>
      <c r="F70" s="69"/>
      <c r="G70" s="69"/>
      <c r="H70" s="205"/>
      <c r="I70" s="198"/>
      <c r="J70" s="69"/>
      <c r="K70" s="199"/>
      <c r="L70" s="173"/>
      <c r="M70" s="85"/>
      <c r="N70" s="212"/>
    </row>
    <row r="71" spans="1:14">
      <c r="A71" s="128" t="s">
        <v>679</v>
      </c>
      <c r="B71" s="161" t="s">
        <v>509</v>
      </c>
      <c r="C71" s="103"/>
      <c r="D71" s="82"/>
      <c r="E71" s="207"/>
      <c r="F71" s="20"/>
      <c r="G71" s="20"/>
      <c r="H71" s="202"/>
      <c r="I71" s="192"/>
      <c r="J71" s="20"/>
      <c r="K71" s="193"/>
      <c r="L71" s="171"/>
      <c r="M71" s="82"/>
      <c r="N71" s="207"/>
    </row>
    <row r="72" spans="1:14">
      <c r="A72" s="126" t="s">
        <v>510</v>
      </c>
      <c r="B72" s="161" t="s">
        <v>511</v>
      </c>
      <c r="C72" s="103"/>
      <c r="D72" s="82"/>
      <c r="E72" s="207"/>
      <c r="F72" s="20"/>
      <c r="G72" s="20"/>
      <c r="H72" s="202"/>
      <c r="I72" s="192"/>
      <c r="J72" s="20"/>
      <c r="K72" s="193"/>
      <c r="L72" s="171"/>
      <c r="M72" s="82"/>
      <c r="N72" s="207"/>
    </row>
    <row r="73" spans="1:14">
      <c r="A73" s="128" t="s">
        <v>680</v>
      </c>
      <c r="B73" s="161" t="s">
        <v>512</v>
      </c>
      <c r="C73" s="103"/>
      <c r="D73" s="82"/>
      <c r="E73" s="207"/>
      <c r="F73" s="20"/>
      <c r="G73" s="20"/>
      <c r="H73" s="202"/>
      <c r="I73" s="192"/>
      <c r="J73" s="20"/>
      <c r="K73" s="193"/>
      <c r="L73" s="171"/>
      <c r="M73" s="82"/>
      <c r="N73" s="207"/>
    </row>
    <row r="74" spans="1:14">
      <c r="A74" s="127" t="s">
        <v>699</v>
      </c>
      <c r="B74" s="162" t="s">
        <v>513</v>
      </c>
      <c r="C74" s="103"/>
      <c r="D74" s="82"/>
      <c r="E74" s="207"/>
      <c r="F74" s="20"/>
      <c r="G74" s="20"/>
      <c r="H74" s="202"/>
      <c r="I74" s="192"/>
      <c r="J74" s="20"/>
      <c r="K74" s="193"/>
      <c r="L74" s="171"/>
      <c r="M74" s="82"/>
      <c r="N74" s="207"/>
    </row>
    <row r="75" spans="1:14">
      <c r="A75" s="126" t="s">
        <v>681</v>
      </c>
      <c r="B75" s="161" t="s">
        <v>514</v>
      </c>
      <c r="C75" s="103"/>
      <c r="D75" s="82"/>
      <c r="E75" s="207"/>
      <c r="F75" s="20"/>
      <c r="G75" s="20"/>
      <c r="H75" s="202"/>
      <c r="I75" s="192"/>
      <c r="J75" s="20"/>
      <c r="K75" s="193"/>
      <c r="L75" s="171"/>
      <c r="M75" s="82"/>
      <c r="N75" s="207"/>
    </row>
    <row r="76" spans="1:14">
      <c r="A76" s="128" t="s">
        <v>515</v>
      </c>
      <c r="B76" s="161" t="s">
        <v>516</v>
      </c>
      <c r="C76" s="103"/>
      <c r="D76" s="82"/>
      <c r="E76" s="207"/>
      <c r="F76" s="20"/>
      <c r="G76" s="20"/>
      <c r="H76" s="202"/>
      <c r="I76" s="192"/>
      <c r="J76" s="20"/>
      <c r="K76" s="193"/>
      <c r="L76" s="171"/>
      <c r="M76" s="82"/>
      <c r="N76" s="207"/>
    </row>
    <row r="77" spans="1:14">
      <c r="A77" s="126" t="s">
        <v>682</v>
      </c>
      <c r="B77" s="161" t="s">
        <v>517</v>
      </c>
      <c r="C77" s="103"/>
      <c r="D77" s="82"/>
      <c r="E77" s="207"/>
      <c r="F77" s="20"/>
      <c r="G77" s="20"/>
      <c r="H77" s="202"/>
      <c r="I77" s="192"/>
      <c r="J77" s="20"/>
      <c r="K77" s="193"/>
      <c r="L77" s="171"/>
      <c r="M77" s="82"/>
      <c r="N77" s="207"/>
    </row>
    <row r="78" spans="1:14">
      <c r="A78" s="128" t="s">
        <v>518</v>
      </c>
      <c r="B78" s="161" t="s">
        <v>519</v>
      </c>
      <c r="C78" s="103"/>
      <c r="D78" s="82"/>
      <c r="E78" s="207"/>
      <c r="F78" s="20"/>
      <c r="G78" s="20"/>
      <c r="H78" s="202"/>
      <c r="I78" s="192"/>
      <c r="J78" s="20"/>
      <c r="K78" s="193"/>
      <c r="L78" s="171"/>
      <c r="M78" s="82"/>
      <c r="N78" s="207"/>
    </row>
    <row r="79" spans="1:14">
      <c r="A79" s="129" t="s">
        <v>700</v>
      </c>
      <c r="B79" s="162" t="s">
        <v>520</v>
      </c>
      <c r="C79" s="103"/>
      <c r="D79" s="82"/>
      <c r="E79" s="207"/>
      <c r="F79" s="20"/>
      <c r="G79" s="20"/>
      <c r="H79" s="202"/>
      <c r="I79" s="192"/>
      <c r="J79" s="20"/>
      <c r="K79" s="193"/>
      <c r="L79" s="171"/>
      <c r="M79" s="82"/>
      <c r="N79" s="207"/>
    </row>
    <row r="80" spans="1:14">
      <c r="A80" s="88" t="s">
        <v>39</v>
      </c>
      <c r="B80" s="161" t="s">
        <v>521</v>
      </c>
      <c r="C80" s="103">
        <v>19500</v>
      </c>
      <c r="D80" s="82">
        <v>21195</v>
      </c>
      <c r="E80" s="207">
        <v>21195</v>
      </c>
      <c r="F80" s="20"/>
      <c r="G80" s="20"/>
      <c r="H80" s="202"/>
      <c r="I80" s="192"/>
      <c r="J80" s="20"/>
      <c r="K80" s="193"/>
      <c r="L80" s="171">
        <v>19500</v>
      </c>
      <c r="M80" s="82">
        <v>21195</v>
      </c>
      <c r="N80" s="207">
        <v>21195</v>
      </c>
    </row>
    <row r="81" spans="1:14">
      <c r="A81" s="88" t="s">
        <v>40</v>
      </c>
      <c r="B81" s="161" t="s">
        <v>521</v>
      </c>
      <c r="C81" s="103"/>
      <c r="D81" s="82"/>
      <c r="E81" s="207"/>
      <c r="F81" s="20"/>
      <c r="G81" s="20"/>
      <c r="H81" s="202"/>
      <c r="I81" s="192"/>
      <c r="J81" s="20"/>
      <c r="K81" s="193"/>
      <c r="L81" s="171"/>
      <c r="M81" s="82"/>
      <c r="N81" s="207"/>
    </row>
    <row r="82" spans="1:14">
      <c r="A82" s="88" t="s">
        <v>37</v>
      </c>
      <c r="B82" s="161" t="s">
        <v>522</v>
      </c>
      <c r="C82" s="103"/>
      <c r="D82" s="82"/>
      <c r="E82" s="207"/>
      <c r="F82" s="20"/>
      <c r="G82" s="20"/>
      <c r="H82" s="202"/>
      <c r="I82" s="192"/>
      <c r="J82" s="20"/>
      <c r="K82" s="193"/>
      <c r="L82" s="171"/>
      <c r="M82" s="82"/>
      <c r="N82" s="207"/>
    </row>
    <row r="83" spans="1:14">
      <c r="A83" s="88" t="s">
        <v>38</v>
      </c>
      <c r="B83" s="161" t="s">
        <v>522</v>
      </c>
      <c r="C83" s="103"/>
      <c r="D83" s="82"/>
      <c r="E83" s="207"/>
      <c r="F83" s="20"/>
      <c r="G83" s="20"/>
      <c r="H83" s="202"/>
      <c r="I83" s="192"/>
      <c r="J83" s="20"/>
      <c r="K83" s="193"/>
      <c r="L83" s="171"/>
      <c r="M83" s="82"/>
      <c r="N83" s="207"/>
    </row>
    <row r="84" spans="1:14">
      <c r="A84" s="89" t="s">
        <v>701</v>
      </c>
      <c r="B84" s="162" t="s">
        <v>523</v>
      </c>
      <c r="C84" s="103">
        <v>19500</v>
      </c>
      <c r="D84" s="82">
        <v>21195</v>
      </c>
      <c r="E84" s="207">
        <v>21195</v>
      </c>
      <c r="F84" s="20"/>
      <c r="G84" s="20"/>
      <c r="H84" s="202"/>
      <c r="I84" s="192"/>
      <c r="J84" s="20"/>
      <c r="K84" s="193"/>
      <c r="L84" s="171">
        <v>19500</v>
      </c>
      <c r="M84" s="82">
        <v>21195</v>
      </c>
      <c r="N84" s="207">
        <v>21195</v>
      </c>
    </row>
    <row r="85" spans="1:14">
      <c r="A85" s="128" t="s">
        <v>524</v>
      </c>
      <c r="B85" s="161" t="s">
        <v>525</v>
      </c>
      <c r="C85" s="103">
        <v>0</v>
      </c>
      <c r="D85" s="82">
        <v>0</v>
      </c>
      <c r="E85" s="207">
        <v>1253</v>
      </c>
      <c r="F85" s="20"/>
      <c r="G85" s="20"/>
      <c r="H85" s="202"/>
      <c r="I85" s="192"/>
      <c r="J85" s="20"/>
      <c r="K85" s="193"/>
      <c r="L85" s="171">
        <v>0</v>
      </c>
      <c r="M85" s="82">
        <v>0</v>
      </c>
      <c r="N85" s="207">
        <v>1253</v>
      </c>
    </row>
    <row r="86" spans="1:14">
      <c r="A86" s="128" t="s">
        <v>526</v>
      </c>
      <c r="B86" s="161" t="s">
        <v>527</v>
      </c>
      <c r="C86" s="103"/>
      <c r="D86" s="82"/>
      <c r="E86" s="207"/>
      <c r="F86" s="20"/>
      <c r="G86" s="20"/>
      <c r="H86" s="202"/>
      <c r="I86" s="192"/>
      <c r="J86" s="20"/>
      <c r="K86" s="193"/>
      <c r="L86" s="171"/>
      <c r="M86" s="82"/>
      <c r="N86" s="207"/>
    </row>
    <row r="87" spans="1:14">
      <c r="A87" s="128" t="s">
        <v>528</v>
      </c>
      <c r="B87" s="161" t="s">
        <v>529</v>
      </c>
      <c r="C87" s="103"/>
      <c r="D87" s="82"/>
      <c r="E87" s="207"/>
      <c r="F87" s="20"/>
      <c r="G87" s="20"/>
      <c r="H87" s="202"/>
      <c r="I87" s="192"/>
      <c r="J87" s="20"/>
      <c r="K87" s="193"/>
      <c r="L87" s="171"/>
      <c r="M87" s="82"/>
      <c r="N87" s="207"/>
    </row>
    <row r="88" spans="1:14">
      <c r="A88" s="128" t="s">
        <v>530</v>
      </c>
      <c r="B88" s="161" t="s">
        <v>531</v>
      </c>
      <c r="C88" s="103"/>
      <c r="D88" s="82"/>
      <c r="E88" s="207"/>
      <c r="F88" s="20"/>
      <c r="G88" s="20"/>
      <c r="H88" s="202"/>
      <c r="I88" s="192"/>
      <c r="J88" s="20"/>
      <c r="K88" s="193"/>
      <c r="L88" s="171"/>
      <c r="M88" s="82"/>
      <c r="N88" s="207"/>
    </row>
    <row r="89" spans="1:14">
      <c r="A89" s="126" t="s">
        <v>683</v>
      </c>
      <c r="B89" s="161" t="s">
        <v>532</v>
      </c>
      <c r="C89" s="103"/>
      <c r="D89" s="82"/>
      <c r="E89" s="207"/>
      <c r="F89" s="20"/>
      <c r="G89" s="20"/>
      <c r="H89" s="202"/>
      <c r="I89" s="192"/>
      <c r="J89" s="20"/>
      <c r="K89" s="193"/>
      <c r="L89" s="171"/>
      <c r="M89" s="82"/>
      <c r="N89" s="207"/>
    </row>
    <row r="90" spans="1:14">
      <c r="A90" s="127" t="s">
        <v>702</v>
      </c>
      <c r="B90" s="162" t="s">
        <v>534</v>
      </c>
      <c r="C90" s="103">
        <v>42749</v>
      </c>
      <c r="D90" s="82">
        <v>46495</v>
      </c>
      <c r="E90" s="207">
        <v>44067</v>
      </c>
      <c r="F90" s="20"/>
      <c r="G90" s="20"/>
      <c r="H90" s="202"/>
      <c r="I90" s="192"/>
      <c r="J90" s="20"/>
      <c r="K90" s="193"/>
      <c r="L90" s="171">
        <v>42749</v>
      </c>
      <c r="M90" s="82">
        <v>46495</v>
      </c>
      <c r="N90" s="207">
        <v>44067</v>
      </c>
    </row>
    <row r="91" spans="1:14">
      <c r="A91" s="126" t="s">
        <v>535</v>
      </c>
      <c r="B91" s="161" t="s">
        <v>536</v>
      </c>
      <c r="C91" s="103"/>
      <c r="D91" s="82"/>
      <c r="E91" s="207"/>
      <c r="F91" s="20"/>
      <c r="G91" s="20"/>
      <c r="H91" s="202"/>
      <c r="I91" s="192"/>
      <c r="J91" s="20"/>
      <c r="K91" s="193"/>
      <c r="L91" s="171"/>
      <c r="M91" s="82"/>
      <c r="N91" s="207"/>
    </row>
    <row r="92" spans="1:14">
      <c r="A92" s="126" t="s">
        <v>537</v>
      </c>
      <c r="B92" s="161" t="s">
        <v>538</v>
      </c>
      <c r="C92" s="103"/>
      <c r="D92" s="82"/>
      <c r="E92" s="207"/>
      <c r="F92" s="20"/>
      <c r="G92" s="20"/>
      <c r="H92" s="202"/>
      <c r="I92" s="192"/>
      <c r="J92" s="20"/>
      <c r="K92" s="193"/>
      <c r="L92" s="171"/>
      <c r="M92" s="82"/>
      <c r="N92" s="207"/>
    </row>
    <row r="93" spans="1:14">
      <c r="A93" s="128" t="s">
        <v>539</v>
      </c>
      <c r="B93" s="161" t="s">
        <v>540</v>
      </c>
      <c r="C93" s="103"/>
      <c r="D93" s="82"/>
      <c r="E93" s="207"/>
      <c r="F93" s="20"/>
      <c r="G93" s="20"/>
      <c r="H93" s="202"/>
      <c r="I93" s="192"/>
      <c r="J93" s="20"/>
      <c r="K93" s="193"/>
      <c r="L93" s="171"/>
      <c r="M93" s="82"/>
      <c r="N93" s="207"/>
    </row>
    <row r="94" spans="1:14">
      <c r="A94" s="128" t="s">
        <v>684</v>
      </c>
      <c r="B94" s="161" t="s">
        <v>541</v>
      </c>
      <c r="C94" s="103"/>
      <c r="D94" s="82"/>
      <c r="E94" s="207"/>
      <c r="F94" s="20"/>
      <c r="G94" s="20"/>
      <c r="H94" s="202"/>
      <c r="I94" s="192"/>
      <c r="J94" s="20"/>
      <c r="K94" s="193"/>
      <c r="L94" s="171"/>
      <c r="M94" s="82"/>
      <c r="N94" s="207"/>
    </row>
    <row r="95" spans="1:14">
      <c r="A95" s="129" t="s">
        <v>703</v>
      </c>
      <c r="B95" s="162" t="s">
        <v>542</v>
      </c>
      <c r="C95" s="103"/>
      <c r="D95" s="82"/>
      <c r="E95" s="207"/>
      <c r="F95" s="20"/>
      <c r="G95" s="20"/>
      <c r="H95" s="202"/>
      <c r="I95" s="192"/>
      <c r="J95" s="20"/>
      <c r="K95" s="193"/>
      <c r="L95" s="171"/>
      <c r="M95" s="82"/>
      <c r="N95" s="207"/>
    </row>
    <row r="96" spans="1:14">
      <c r="A96" s="127" t="s">
        <v>543</v>
      </c>
      <c r="B96" s="162" t="s">
        <v>544</v>
      </c>
      <c r="C96" s="103"/>
      <c r="D96" s="82"/>
      <c r="E96" s="207"/>
      <c r="F96" s="20"/>
      <c r="G96" s="20"/>
      <c r="H96" s="202"/>
      <c r="I96" s="192"/>
      <c r="J96" s="20"/>
      <c r="K96" s="193"/>
      <c r="L96" s="171"/>
      <c r="M96" s="82"/>
      <c r="N96" s="207"/>
    </row>
    <row r="97" spans="1:14" ht="15.75">
      <c r="A97" s="153" t="s">
        <v>704</v>
      </c>
      <c r="B97" s="164" t="s">
        <v>545</v>
      </c>
      <c r="C97" s="109">
        <v>42749</v>
      </c>
      <c r="D97" s="87">
        <v>46495</v>
      </c>
      <c r="E97" s="110">
        <v>44067</v>
      </c>
      <c r="F97" s="68"/>
      <c r="G97" s="68"/>
      <c r="H97" s="204"/>
      <c r="I97" s="196"/>
      <c r="J97" s="68"/>
      <c r="K97" s="197"/>
      <c r="L97" s="174">
        <v>42749</v>
      </c>
      <c r="M97" s="87">
        <v>46495</v>
      </c>
      <c r="N97" s="110">
        <v>44067</v>
      </c>
    </row>
    <row r="98" spans="1:14" ht="15.75">
      <c r="A98" s="154" t="s">
        <v>686</v>
      </c>
      <c r="B98" s="165"/>
      <c r="C98" s="213">
        <v>95453</v>
      </c>
      <c r="D98" s="167">
        <v>101924</v>
      </c>
      <c r="E98" s="214">
        <v>105741</v>
      </c>
      <c r="F98" s="70"/>
      <c r="G98" s="70"/>
      <c r="H98" s="206"/>
      <c r="I98" s="200"/>
      <c r="J98" s="70"/>
      <c r="K98" s="201"/>
      <c r="L98" s="175">
        <v>95453</v>
      </c>
      <c r="M98" s="167">
        <v>101924</v>
      </c>
      <c r="N98" s="214">
        <v>105741</v>
      </c>
    </row>
  </sheetData>
  <mergeCells count="9">
    <mergeCell ref="A1:N1"/>
    <mergeCell ref="A2:N2"/>
    <mergeCell ref="A3:N3"/>
    <mergeCell ref="A6:A7"/>
    <mergeCell ref="B6:B7"/>
    <mergeCell ref="C6:E6"/>
    <mergeCell ref="F6:H6"/>
    <mergeCell ref="I6:K6"/>
    <mergeCell ref="L6:N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2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N98"/>
  <sheetViews>
    <sheetView workbookViewId="0">
      <selection activeCell="A4" sqref="A4"/>
    </sheetView>
  </sheetViews>
  <sheetFormatPr defaultRowHeight="15"/>
  <cols>
    <col min="1" max="1" width="92.5703125" customWidth="1"/>
    <col min="3" max="3" width="11" customWidth="1"/>
    <col min="4" max="4" width="13" customWidth="1"/>
    <col min="5" max="5" width="11.7109375" customWidth="1"/>
    <col min="6" max="7" width="12.28515625" customWidth="1"/>
    <col min="8" max="8" width="11.28515625" customWidth="1"/>
    <col min="10" max="10" width="12.28515625" customWidth="1"/>
    <col min="11" max="11" width="10.85546875" customWidth="1"/>
    <col min="13" max="13" width="13.5703125" customWidth="1"/>
    <col min="14" max="14" width="11.28515625" customWidth="1"/>
  </cols>
  <sheetData>
    <row r="1" spans="1:14">
      <c r="A1" s="481" t="s">
        <v>778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</row>
    <row r="2" spans="1:14" ht="24" customHeight="1">
      <c r="A2" s="477" t="s">
        <v>747</v>
      </c>
      <c r="B2" s="478"/>
      <c r="C2" s="478"/>
      <c r="D2" s="478"/>
      <c r="E2" s="478"/>
      <c r="F2" s="482"/>
      <c r="G2" s="483"/>
      <c r="H2" s="483"/>
      <c r="I2" s="483"/>
      <c r="J2" s="483"/>
      <c r="K2" s="483"/>
      <c r="L2" s="483"/>
      <c r="M2" s="483"/>
      <c r="N2" s="483"/>
    </row>
    <row r="3" spans="1:14" ht="24" customHeight="1">
      <c r="A3" s="479" t="s">
        <v>723</v>
      </c>
      <c r="B3" s="480"/>
      <c r="C3" s="480"/>
      <c r="D3" s="480"/>
      <c r="E3" s="480"/>
      <c r="F3" s="482"/>
      <c r="G3" s="483"/>
      <c r="H3" s="483"/>
      <c r="I3" s="483"/>
      <c r="J3" s="483"/>
      <c r="K3" s="483"/>
      <c r="L3" s="483"/>
      <c r="M3" s="483"/>
      <c r="N3" s="483"/>
    </row>
    <row r="4" spans="1:14" ht="18">
      <c r="A4" s="79"/>
    </row>
    <row r="5" spans="1:14" ht="15.75">
      <c r="A5" s="323" t="s">
        <v>586</v>
      </c>
    </row>
    <row r="6" spans="1:14" ht="30" customHeight="1">
      <c r="A6" s="484" t="s">
        <v>243</v>
      </c>
      <c r="B6" s="486" t="s">
        <v>244</v>
      </c>
      <c r="C6" s="494" t="s">
        <v>12</v>
      </c>
      <c r="D6" s="489"/>
      <c r="E6" s="495"/>
      <c r="F6" s="488" t="s">
        <v>13</v>
      </c>
      <c r="G6" s="489"/>
      <c r="H6" s="490"/>
      <c r="I6" s="494" t="s">
        <v>14</v>
      </c>
      <c r="J6" s="489"/>
      <c r="K6" s="495"/>
      <c r="L6" s="491" t="s">
        <v>79</v>
      </c>
      <c r="M6" s="492"/>
      <c r="N6" s="493"/>
    </row>
    <row r="7" spans="1:14" ht="25.5">
      <c r="A7" s="485"/>
      <c r="B7" s="487"/>
      <c r="C7" s="91" t="s">
        <v>82</v>
      </c>
      <c r="D7" s="3" t="s">
        <v>107</v>
      </c>
      <c r="E7" s="81" t="s">
        <v>108</v>
      </c>
      <c r="F7" s="101" t="s">
        <v>82</v>
      </c>
      <c r="G7" s="3" t="s">
        <v>107</v>
      </c>
      <c r="H7" s="102" t="s">
        <v>108</v>
      </c>
      <c r="I7" s="91" t="s">
        <v>82</v>
      </c>
      <c r="J7" s="3" t="s">
        <v>107</v>
      </c>
      <c r="K7" s="81" t="s">
        <v>108</v>
      </c>
      <c r="L7" s="101" t="s">
        <v>82</v>
      </c>
      <c r="M7" s="3" t="s">
        <v>107</v>
      </c>
      <c r="N7" s="102" t="s">
        <v>108</v>
      </c>
    </row>
    <row r="8" spans="1:14" ht="15" customHeight="1">
      <c r="A8" s="139" t="s">
        <v>423</v>
      </c>
      <c r="B8" s="176" t="s">
        <v>424</v>
      </c>
      <c r="C8" s="103">
        <v>9655</v>
      </c>
      <c r="D8" s="82">
        <v>9669</v>
      </c>
      <c r="E8" s="207">
        <v>10669</v>
      </c>
      <c r="F8" s="192"/>
      <c r="G8" s="20"/>
      <c r="H8" s="193"/>
      <c r="I8" s="187"/>
      <c r="J8" s="20"/>
      <c r="K8" s="202"/>
      <c r="L8" s="103">
        <v>9655</v>
      </c>
      <c r="M8" s="82">
        <v>9669</v>
      </c>
      <c r="N8" s="207">
        <v>10669</v>
      </c>
    </row>
    <row r="9" spans="1:14" ht="15" customHeight="1">
      <c r="A9" s="88" t="s">
        <v>425</v>
      </c>
      <c r="B9" s="176" t="s">
        <v>426</v>
      </c>
      <c r="C9" s="103">
        <v>14907</v>
      </c>
      <c r="D9" s="82">
        <v>14907</v>
      </c>
      <c r="E9" s="207">
        <v>15454</v>
      </c>
      <c r="F9" s="192"/>
      <c r="G9" s="20"/>
      <c r="H9" s="193"/>
      <c r="I9" s="187"/>
      <c r="J9" s="20"/>
      <c r="K9" s="202"/>
      <c r="L9" s="103">
        <v>14907</v>
      </c>
      <c r="M9" s="82">
        <v>14907</v>
      </c>
      <c r="N9" s="207">
        <v>15454</v>
      </c>
    </row>
    <row r="10" spans="1:14" ht="15" customHeight="1">
      <c r="A10" s="88" t="s">
        <v>427</v>
      </c>
      <c r="B10" s="176" t="s">
        <v>428</v>
      </c>
      <c r="C10" s="103">
        <v>8979</v>
      </c>
      <c r="D10" s="82">
        <v>8979</v>
      </c>
      <c r="E10" s="207">
        <v>7854</v>
      </c>
      <c r="F10" s="192"/>
      <c r="G10" s="20"/>
      <c r="H10" s="193"/>
      <c r="I10" s="187"/>
      <c r="J10" s="20"/>
      <c r="K10" s="202"/>
      <c r="L10" s="103">
        <v>8979</v>
      </c>
      <c r="M10" s="82">
        <v>8979</v>
      </c>
      <c r="N10" s="207">
        <v>7854</v>
      </c>
    </row>
    <row r="11" spans="1:14" ht="15" customHeight="1">
      <c r="A11" s="88" t="s">
        <v>429</v>
      </c>
      <c r="B11" s="176" t="s">
        <v>430</v>
      </c>
      <c r="C11" s="103">
        <v>1200</v>
      </c>
      <c r="D11" s="82">
        <v>1200</v>
      </c>
      <c r="E11" s="207">
        <v>1200</v>
      </c>
      <c r="F11" s="192"/>
      <c r="G11" s="20"/>
      <c r="H11" s="193"/>
      <c r="I11" s="187"/>
      <c r="J11" s="20"/>
      <c r="K11" s="202"/>
      <c r="L11" s="103">
        <v>1200</v>
      </c>
      <c r="M11" s="82">
        <v>1200</v>
      </c>
      <c r="N11" s="207">
        <v>1200</v>
      </c>
    </row>
    <row r="12" spans="1:14" ht="15" customHeight="1">
      <c r="A12" s="88" t="s">
        <v>431</v>
      </c>
      <c r="B12" s="176" t="s">
        <v>432</v>
      </c>
      <c r="C12" s="103">
        <v>0</v>
      </c>
      <c r="D12" s="82">
        <v>1321</v>
      </c>
      <c r="E12" s="207">
        <v>899</v>
      </c>
      <c r="F12" s="192"/>
      <c r="G12" s="20"/>
      <c r="H12" s="193"/>
      <c r="I12" s="187"/>
      <c r="J12" s="20"/>
      <c r="K12" s="202"/>
      <c r="L12" s="103">
        <v>0</v>
      </c>
      <c r="M12" s="82">
        <v>1321</v>
      </c>
      <c r="N12" s="207">
        <v>899</v>
      </c>
    </row>
    <row r="13" spans="1:14" ht="15" customHeight="1">
      <c r="A13" s="88" t="s">
        <v>433</v>
      </c>
      <c r="B13" s="176" t="s">
        <v>434</v>
      </c>
      <c r="C13" s="103"/>
      <c r="D13" s="82"/>
      <c r="E13" s="207"/>
      <c r="F13" s="192"/>
      <c r="G13" s="20"/>
      <c r="H13" s="193"/>
      <c r="I13" s="187"/>
      <c r="J13" s="20"/>
      <c r="K13" s="202"/>
      <c r="L13" s="103"/>
      <c r="M13" s="82"/>
      <c r="N13" s="207"/>
    </row>
    <row r="14" spans="1:14" ht="15" customHeight="1">
      <c r="A14" s="89" t="s">
        <v>688</v>
      </c>
      <c r="B14" s="177" t="s">
        <v>435</v>
      </c>
      <c r="C14" s="103">
        <v>34741</v>
      </c>
      <c r="D14" s="82">
        <v>36076</v>
      </c>
      <c r="E14" s="207">
        <v>36076</v>
      </c>
      <c r="F14" s="192"/>
      <c r="G14" s="20"/>
      <c r="H14" s="193"/>
      <c r="I14" s="187"/>
      <c r="J14" s="20"/>
      <c r="K14" s="202"/>
      <c r="L14" s="103">
        <v>34741</v>
      </c>
      <c r="M14" s="82">
        <v>36076</v>
      </c>
      <c r="N14" s="207">
        <v>36076</v>
      </c>
    </row>
    <row r="15" spans="1:14" ht="15" customHeight="1">
      <c r="A15" s="88" t="s">
        <v>436</v>
      </c>
      <c r="B15" s="176" t="s">
        <v>437</v>
      </c>
      <c r="C15" s="103"/>
      <c r="D15" s="82"/>
      <c r="E15" s="207"/>
      <c r="F15" s="192"/>
      <c r="G15" s="20"/>
      <c r="H15" s="193"/>
      <c r="I15" s="187"/>
      <c r="J15" s="20"/>
      <c r="K15" s="202"/>
      <c r="L15" s="103"/>
      <c r="M15" s="82"/>
      <c r="N15" s="207"/>
    </row>
    <row r="16" spans="1:14" ht="15" customHeight="1">
      <c r="A16" s="88" t="s">
        <v>438</v>
      </c>
      <c r="B16" s="176" t="s">
        <v>439</v>
      </c>
      <c r="C16" s="103"/>
      <c r="D16" s="82"/>
      <c r="E16" s="207"/>
      <c r="F16" s="192"/>
      <c r="G16" s="20"/>
      <c r="H16" s="193"/>
      <c r="I16" s="187"/>
      <c r="J16" s="20"/>
      <c r="K16" s="202"/>
      <c r="L16" s="103"/>
      <c r="M16" s="82"/>
      <c r="N16" s="207"/>
    </row>
    <row r="17" spans="1:14" ht="15" customHeight="1">
      <c r="A17" s="88" t="s">
        <v>650</v>
      </c>
      <c r="B17" s="176" t="s">
        <v>440</v>
      </c>
      <c r="C17" s="103"/>
      <c r="D17" s="82"/>
      <c r="E17" s="207"/>
      <c r="F17" s="192"/>
      <c r="G17" s="20"/>
      <c r="H17" s="193"/>
      <c r="I17" s="187"/>
      <c r="J17" s="20"/>
      <c r="K17" s="202"/>
      <c r="L17" s="103"/>
      <c r="M17" s="82"/>
      <c r="N17" s="207"/>
    </row>
    <row r="18" spans="1:14" ht="15" customHeight="1">
      <c r="A18" s="88" t="s">
        <v>651</v>
      </c>
      <c r="B18" s="176" t="s">
        <v>441</v>
      </c>
      <c r="C18" s="103"/>
      <c r="D18" s="82"/>
      <c r="E18" s="207"/>
      <c r="F18" s="192"/>
      <c r="G18" s="20"/>
      <c r="H18" s="193"/>
      <c r="I18" s="187"/>
      <c r="J18" s="20"/>
      <c r="K18" s="202"/>
      <c r="L18" s="103"/>
      <c r="M18" s="82"/>
      <c r="N18" s="207"/>
    </row>
    <row r="19" spans="1:14" ht="15" customHeight="1">
      <c r="A19" s="88" t="s">
        <v>652</v>
      </c>
      <c r="B19" s="176" t="s">
        <v>442</v>
      </c>
      <c r="C19" s="103">
        <v>168</v>
      </c>
      <c r="D19" s="82">
        <v>266</v>
      </c>
      <c r="E19" s="207">
        <v>2841</v>
      </c>
      <c r="F19" s="192"/>
      <c r="G19" s="20"/>
      <c r="H19" s="193"/>
      <c r="I19" s="187"/>
      <c r="J19" s="20"/>
      <c r="K19" s="202"/>
      <c r="L19" s="103">
        <v>168</v>
      </c>
      <c r="M19" s="82">
        <v>266</v>
      </c>
      <c r="N19" s="207">
        <v>2841</v>
      </c>
    </row>
    <row r="20" spans="1:14" ht="15" customHeight="1">
      <c r="A20" s="90" t="s">
        <v>689</v>
      </c>
      <c r="B20" s="178" t="s">
        <v>443</v>
      </c>
      <c r="C20" s="105">
        <v>34909</v>
      </c>
      <c r="D20" s="86">
        <v>36342</v>
      </c>
      <c r="E20" s="106">
        <v>38917</v>
      </c>
      <c r="F20" s="192"/>
      <c r="G20" s="20"/>
      <c r="H20" s="193"/>
      <c r="I20" s="187"/>
      <c r="J20" s="20"/>
      <c r="K20" s="202"/>
      <c r="L20" s="105">
        <v>34909</v>
      </c>
      <c r="M20" s="86">
        <v>36342</v>
      </c>
      <c r="N20" s="106">
        <v>38917</v>
      </c>
    </row>
    <row r="21" spans="1:14" ht="15" customHeight="1">
      <c r="A21" s="88" t="s">
        <v>656</v>
      </c>
      <c r="B21" s="176" t="s">
        <v>452</v>
      </c>
      <c r="C21" s="103"/>
      <c r="D21" s="82"/>
      <c r="E21" s="207"/>
      <c r="F21" s="192"/>
      <c r="G21" s="20"/>
      <c r="H21" s="193"/>
      <c r="I21" s="187"/>
      <c r="J21" s="20"/>
      <c r="K21" s="202"/>
      <c r="L21" s="103"/>
      <c r="M21" s="82"/>
      <c r="N21" s="207"/>
    </row>
    <row r="22" spans="1:14" ht="15" customHeight="1">
      <c r="A22" s="88" t="s">
        <v>657</v>
      </c>
      <c r="B22" s="176" t="s">
        <v>453</v>
      </c>
      <c r="C22" s="103"/>
      <c r="D22" s="82"/>
      <c r="E22" s="207"/>
      <c r="F22" s="192"/>
      <c r="G22" s="20"/>
      <c r="H22" s="193"/>
      <c r="I22" s="187"/>
      <c r="J22" s="20"/>
      <c r="K22" s="202"/>
      <c r="L22" s="103"/>
      <c r="M22" s="82"/>
      <c r="N22" s="207"/>
    </row>
    <row r="23" spans="1:14" ht="15" customHeight="1">
      <c r="A23" s="89" t="s">
        <v>691</v>
      </c>
      <c r="B23" s="177" t="s">
        <v>454</v>
      </c>
      <c r="C23" s="103"/>
      <c r="D23" s="82"/>
      <c r="E23" s="207"/>
      <c r="F23" s="192"/>
      <c r="G23" s="20"/>
      <c r="H23" s="193"/>
      <c r="I23" s="187"/>
      <c r="J23" s="20"/>
      <c r="K23" s="202"/>
      <c r="L23" s="103"/>
      <c r="M23" s="82"/>
      <c r="N23" s="207"/>
    </row>
    <row r="24" spans="1:14" ht="15" customHeight="1">
      <c r="A24" s="88" t="s">
        <v>658</v>
      </c>
      <c r="B24" s="176" t="s">
        <v>455</v>
      </c>
      <c r="C24" s="103"/>
      <c r="D24" s="82"/>
      <c r="E24" s="207"/>
      <c r="F24" s="192"/>
      <c r="G24" s="20"/>
      <c r="H24" s="193"/>
      <c r="I24" s="187"/>
      <c r="J24" s="20"/>
      <c r="K24" s="202"/>
      <c r="L24" s="103"/>
      <c r="M24" s="82"/>
      <c r="N24" s="207"/>
    </row>
    <row r="25" spans="1:14" ht="15" customHeight="1">
      <c r="A25" s="88" t="s">
        <v>659</v>
      </c>
      <c r="B25" s="176" t="s">
        <v>456</v>
      </c>
      <c r="C25" s="103"/>
      <c r="D25" s="82"/>
      <c r="E25" s="207"/>
      <c r="F25" s="192"/>
      <c r="G25" s="20"/>
      <c r="H25" s="193"/>
      <c r="I25" s="187"/>
      <c r="J25" s="20"/>
      <c r="K25" s="202"/>
      <c r="L25" s="103"/>
      <c r="M25" s="82"/>
      <c r="N25" s="207"/>
    </row>
    <row r="26" spans="1:14" ht="15" customHeight="1">
      <c r="A26" s="88" t="s">
        <v>660</v>
      </c>
      <c r="B26" s="176" t="s">
        <v>457</v>
      </c>
      <c r="C26" s="103">
        <v>1191</v>
      </c>
      <c r="D26" s="82">
        <v>1191</v>
      </c>
      <c r="E26" s="207">
        <v>1082</v>
      </c>
      <c r="F26" s="192"/>
      <c r="G26" s="20"/>
      <c r="H26" s="193"/>
      <c r="I26" s="187"/>
      <c r="J26" s="20"/>
      <c r="K26" s="202"/>
      <c r="L26" s="103">
        <v>1191</v>
      </c>
      <c r="M26" s="82">
        <v>1191</v>
      </c>
      <c r="N26" s="207">
        <v>1082</v>
      </c>
    </row>
    <row r="27" spans="1:14" ht="15" customHeight="1">
      <c r="A27" s="88" t="s">
        <v>661</v>
      </c>
      <c r="B27" s="176" t="s">
        <v>458</v>
      </c>
      <c r="C27" s="103">
        <v>10000</v>
      </c>
      <c r="D27" s="82">
        <v>10000</v>
      </c>
      <c r="E27" s="207">
        <v>9224</v>
      </c>
      <c r="F27" s="192"/>
      <c r="G27" s="20"/>
      <c r="H27" s="193"/>
      <c r="I27" s="187"/>
      <c r="J27" s="20"/>
      <c r="K27" s="202"/>
      <c r="L27" s="103">
        <v>10000</v>
      </c>
      <c r="M27" s="82">
        <v>10000</v>
      </c>
      <c r="N27" s="207">
        <v>9224</v>
      </c>
    </row>
    <row r="28" spans="1:14" ht="15" customHeight="1">
      <c r="A28" s="88" t="s">
        <v>662</v>
      </c>
      <c r="B28" s="176" t="s">
        <v>461</v>
      </c>
      <c r="C28" s="103"/>
      <c r="D28" s="82"/>
      <c r="E28" s="207"/>
      <c r="F28" s="192"/>
      <c r="G28" s="20"/>
      <c r="H28" s="193"/>
      <c r="I28" s="187"/>
      <c r="J28" s="20"/>
      <c r="K28" s="202"/>
      <c r="L28" s="103"/>
      <c r="M28" s="82"/>
      <c r="N28" s="207"/>
    </row>
    <row r="29" spans="1:14" ht="15" customHeight="1">
      <c r="A29" s="88" t="s">
        <v>462</v>
      </c>
      <c r="B29" s="176" t="s">
        <v>463</v>
      </c>
      <c r="C29" s="103"/>
      <c r="D29" s="82"/>
      <c r="E29" s="207"/>
      <c r="F29" s="192"/>
      <c r="G29" s="20"/>
      <c r="H29" s="193"/>
      <c r="I29" s="187"/>
      <c r="J29" s="20"/>
      <c r="K29" s="202"/>
      <c r="L29" s="103"/>
      <c r="M29" s="82"/>
      <c r="N29" s="207"/>
    </row>
    <row r="30" spans="1:14" ht="15" customHeight="1">
      <c r="A30" s="88" t="s">
        <v>663</v>
      </c>
      <c r="B30" s="176" t="s">
        <v>464</v>
      </c>
      <c r="C30" s="103">
        <v>1875</v>
      </c>
      <c r="D30" s="82">
        <v>1875</v>
      </c>
      <c r="E30" s="207">
        <v>1712</v>
      </c>
      <c r="F30" s="192"/>
      <c r="G30" s="20"/>
      <c r="H30" s="193"/>
      <c r="I30" s="187"/>
      <c r="J30" s="20"/>
      <c r="K30" s="202"/>
      <c r="L30" s="103">
        <v>1875</v>
      </c>
      <c r="M30" s="82">
        <v>1875</v>
      </c>
      <c r="N30" s="207">
        <v>1712</v>
      </c>
    </row>
    <row r="31" spans="1:14" ht="15" customHeight="1">
      <c r="A31" s="88" t="s">
        <v>664</v>
      </c>
      <c r="B31" s="176" t="s">
        <v>469</v>
      </c>
      <c r="C31" s="103">
        <v>180</v>
      </c>
      <c r="D31" s="82">
        <v>180</v>
      </c>
      <c r="E31" s="207">
        <v>0</v>
      </c>
      <c r="F31" s="192"/>
      <c r="G31" s="20"/>
      <c r="H31" s="193"/>
      <c r="I31" s="187"/>
      <c r="J31" s="20"/>
      <c r="K31" s="202"/>
      <c r="L31" s="103">
        <v>180</v>
      </c>
      <c r="M31" s="82">
        <v>180</v>
      </c>
      <c r="N31" s="207">
        <v>0</v>
      </c>
    </row>
    <row r="32" spans="1:14" ht="15" customHeight="1">
      <c r="A32" s="89" t="s">
        <v>692</v>
      </c>
      <c r="B32" s="177" t="s">
        <v>472</v>
      </c>
      <c r="C32" s="103">
        <v>12055</v>
      </c>
      <c r="D32" s="82">
        <v>12055</v>
      </c>
      <c r="E32" s="207">
        <v>10935</v>
      </c>
      <c r="F32" s="192"/>
      <c r="G32" s="20"/>
      <c r="H32" s="193"/>
      <c r="I32" s="187"/>
      <c r="J32" s="20"/>
      <c r="K32" s="202"/>
      <c r="L32" s="103">
        <v>12055</v>
      </c>
      <c r="M32" s="82">
        <v>12055</v>
      </c>
      <c r="N32" s="207">
        <v>10935</v>
      </c>
    </row>
    <row r="33" spans="1:14" ht="15" customHeight="1">
      <c r="A33" s="88" t="s">
        <v>665</v>
      </c>
      <c r="B33" s="176" t="s">
        <v>473</v>
      </c>
      <c r="C33" s="103">
        <v>110</v>
      </c>
      <c r="D33" s="82">
        <v>110</v>
      </c>
      <c r="E33" s="207">
        <v>311</v>
      </c>
      <c r="F33" s="192"/>
      <c r="G33" s="20"/>
      <c r="H33" s="193"/>
      <c r="I33" s="187"/>
      <c r="J33" s="20"/>
      <c r="K33" s="202"/>
      <c r="L33" s="103">
        <v>110</v>
      </c>
      <c r="M33" s="82">
        <v>110</v>
      </c>
      <c r="N33" s="207">
        <v>311</v>
      </c>
    </row>
    <row r="34" spans="1:14" ht="15" customHeight="1">
      <c r="A34" s="90" t="s">
        <v>693</v>
      </c>
      <c r="B34" s="178" t="s">
        <v>474</v>
      </c>
      <c r="C34" s="105">
        <v>13356</v>
      </c>
      <c r="D34" s="86">
        <v>13356</v>
      </c>
      <c r="E34" s="106">
        <v>12328</v>
      </c>
      <c r="F34" s="192"/>
      <c r="G34" s="20"/>
      <c r="H34" s="193"/>
      <c r="I34" s="187"/>
      <c r="J34" s="20"/>
      <c r="K34" s="202"/>
      <c r="L34" s="105">
        <v>13356</v>
      </c>
      <c r="M34" s="86">
        <v>13356</v>
      </c>
      <c r="N34" s="106">
        <v>12328</v>
      </c>
    </row>
    <row r="35" spans="1:14" ht="15" customHeight="1">
      <c r="A35" s="126" t="s">
        <v>475</v>
      </c>
      <c r="B35" s="176" t="s">
        <v>476</v>
      </c>
      <c r="C35" s="103"/>
      <c r="D35" s="82"/>
      <c r="E35" s="207"/>
      <c r="F35" s="192"/>
      <c r="G35" s="20"/>
      <c r="H35" s="193"/>
      <c r="I35" s="187"/>
      <c r="J35" s="20"/>
      <c r="K35" s="202"/>
      <c r="L35" s="103"/>
      <c r="M35" s="82"/>
      <c r="N35" s="207"/>
    </row>
    <row r="36" spans="1:14" ht="15" customHeight="1">
      <c r="A36" s="126" t="s">
        <v>666</v>
      </c>
      <c r="B36" s="176" t="s">
        <v>477</v>
      </c>
      <c r="C36" s="103">
        <v>0</v>
      </c>
      <c r="D36" s="82">
        <v>0</v>
      </c>
      <c r="E36" s="207">
        <v>0</v>
      </c>
      <c r="F36" s="192"/>
      <c r="G36" s="20"/>
      <c r="H36" s="193"/>
      <c r="I36" s="187"/>
      <c r="J36" s="20"/>
      <c r="K36" s="202"/>
      <c r="L36" s="103">
        <v>0</v>
      </c>
      <c r="M36" s="82">
        <v>0</v>
      </c>
      <c r="N36" s="207">
        <v>0</v>
      </c>
    </row>
    <row r="37" spans="1:14" ht="15" customHeight="1">
      <c r="A37" s="126" t="s">
        <v>667</v>
      </c>
      <c r="B37" s="176" t="s">
        <v>478</v>
      </c>
      <c r="C37" s="103">
        <v>617</v>
      </c>
      <c r="D37" s="82">
        <v>617</v>
      </c>
      <c r="E37" s="207">
        <v>1256</v>
      </c>
      <c r="F37" s="192"/>
      <c r="G37" s="20"/>
      <c r="H37" s="193"/>
      <c r="I37" s="187"/>
      <c r="J37" s="20"/>
      <c r="K37" s="202"/>
      <c r="L37" s="103">
        <v>617</v>
      </c>
      <c r="M37" s="82">
        <v>617</v>
      </c>
      <c r="N37" s="207">
        <v>1256</v>
      </c>
    </row>
    <row r="38" spans="1:14" ht="15" customHeight="1">
      <c r="A38" s="126" t="s">
        <v>668</v>
      </c>
      <c r="B38" s="176" t="s">
        <v>479</v>
      </c>
      <c r="C38" s="103"/>
      <c r="D38" s="82"/>
      <c r="E38" s="207"/>
      <c r="F38" s="192"/>
      <c r="G38" s="20"/>
      <c r="H38" s="193"/>
      <c r="I38" s="187"/>
      <c r="J38" s="20"/>
      <c r="K38" s="202"/>
      <c r="L38" s="103"/>
      <c r="M38" s="82"/>
      <c r="N38" s="207"/>
    </row>
    <row r="39" spans="1:14" ht="15" customHeight="1">
      <c r="A39" s="126" t="s">
        <v>480</v>
      </c>
      <c r="B39" s="176" t="s">
        <v>481</v>
      </c>
      <c r="C39" s="103">
        <v>1032</v>
      </c>
      <c r="D39" s="82">
        <v>1032</v>
      </c>
      <c r="E39" s="207">
        <v>776</v>
      </c>
      <c r="F39" s="192"/>
      <c r="G39" s="20"/>
      <c r="H39" s="193"/>
      <c r="I39" s="187"/>
      <c r="J39" s="20"/>
      <c r="K39" s="202"/>
      <c r="L39" s="103">
        <v>1032</v>
      </c>
      <c r="M39" s="82">
        <v>1032</v>
      </c>
      <c r="N39" s="207">
        <v>776</v>
      </c>
    </row>
    <row r="40" spans="1:14" ht="15" customHeight="1">
      <c r="A40" s="126" t="s">
        <v>482</v>
      </c>
      <c r="B40" s="176" t="s">
        <v>483</v>
      </c>
      <c r="C40" s="103"/>
      <c r="D40" s="82"/>
      <c r="E40" s="207"/>
      <c r="F40" s="192"/>
      <c r="G40" s="20"/>
      <c r="H40" s="193"/>
      <c r="I40" s="187"/>
      <c r="J40" s="20"/>
      <c r="K40" s="202"/>
      <c r="L40" s="103"/>
      <c r="M40" s="82"/>
      <c r="N40" s="207"/>
    </row>
    <row r="41" spans="1:14" ht="15" customHeight="1">
      <c r="A41" s="126" t="s">
        <v>484</v>
      </c>
      <c r="B41" s="176" t="s">
        <v>485</v>
      </c>
      <c r="C41" s="103"/>
      <c r="D41" s="82"/>
      <c r="E41" s="207"/>
      <c r="F41" s="192"/>
      <c r="G41" s="20"/>
      <c r="H41" s="193"/>
      <c r="I41" s="187"/>
      <c r="J41" s="20"/>
      <c r="K41" s="202"/>
      <c r="L41" s="103"/>
      <c r="M41" s="82"/>
      <c r="N41" s="207"/>
    </row>
    <row r="42" spans="1:14" ht="15" customHeight="1">
      <c r="A42" s="126" t="s">
        <v>669</v>
      </c>
      <c r="B42" s="176" t="s">
        <v>486</v>
      </c>
      <c r="C42" s="103">
        <v>1</v>
      </c>
      <c r="D42" s="82">
        <v>1</v>
      </c>
      <c r="E42" s="207">
        <v>36</v>
      </c>
      <c r="F42" s="192"/>
      <c r="G42" s="20"/>
      <c r="H42" s="193"/>
      <c r="I42" s="187"/>
      <c r="J42" s="20"/>
      <c r="K42" s="202"/>
      <c r="L42" s="103">
        <v>1</v>
      </c>
      <c r="M42" s="82">
        <v>1</v>
      </c>
      <c r="N42" s="207">
        <v>36</v>
      </c>
    </row>
    <row r="43" spans="1:14" ht="15" customHeight="1">
      <c r="A43" s="126" t="s">
        <v>670</v>
      </c>
      <c r="B43" s="176" t="s">
        <v>487</v>
      </c>
      <c r="C43" s="103"/>
      <c r="D43" s="82"/>
      <c r="E43" s="207"/>
      <c r="F43" s="192"/>
      <c r="G43" s="20"/>
      <c r="H43" s="193"/>
      <c r="I43" s="187"/>
      <c r="J43" s="20"/>
      <c r="K43" s="202"/>
      <c r="L43" s="103"/>
      <c r="M43" s="82"/>
      <c r="N43" s="207"/>
    </row>
    <row r="44" spans="1:14" ht="15" customHeight="1">
      <c r="A44" s="126" t="s">
        <v>671</v>
      </c>
      <c r="B44" s="176" t="s">
        <v>488</v>
      </c>
      <c r="C44" s="103">
        <v>2789</v>
      </c>
      <c r="D44" s="82">
        <v>2789</v>
      </c>
      <c r="E44" s="207">
        <v>6076</v>
      </c>
      <c r="F44" s="192"/>
      <c r="G44" s="20"/>
      <c r="H44" s="193"/>
      <c r="I44" s="187"/>
      <c r="J44" s="20"/>
      <c r="K44" s="202"/>
      <c r="L44" s="103">
        <v>2789</v>
      </c>
      <c r="M44" s="82">
        <v>2789</v>
      </c>
      <c r="N44" s="207">
        <v>6076</v>
      </c>
    </row>
    <row r="45" spans="1:14" ht="15" customHeight="1">
      <c r="A45" s="145" t="s">
        <v>694</v>
      </c>
      <c r="B45" s="178" t="s">
        <v>489</v>
      </c>
      <c r="C45" s="105">
        <v>4439</v>
      </c>
      <c r="D45" s="86">
        <v>4439</v>
      </c>
      <c r="E45" s="106">
        <v>9044</v>
      </c>
      <c r="F45" s="192"/>
      <c r="G45" s="20"/>
      <c r="H45" s="193"/>
      <c r="I45" s="187"/>
      <c r="J45" s="20"/>
      <c r="K45" s="202"/>
      <c r="L45" s="105">
        <v>4439</v>
      </c>
      <c r="M45" s="86">
        <v>4439</v>
      </c>
      <c r="N45" s="106">
        <v>9044</v>
      </c>
    </row>
    <row r="46" spans="1:14" ht="15" customHeight="1">
      <c r="A46" s="126" t="s">
        <v>498</v>
      </c>
      <c r="B46" s="176" t="s">
        <v>499</v>
      </c>
      <c r="C46" s="103"/>
      <c r="D46" s="82"/>
      <c r="E46" s="207"/>
      <c r="F46" s="192"/>
      <c r="G46" s="20"/>
      <c r="H46" s="193"/>
      <c r="I46" s="187"/>
      <c r="J46" s="20"/>
      <c r="K46" s="202"/>
      <c r="L46" s="103"/>
      <c r="M46" s="82"/>
      <c r="N46" s="207"/>
    </row>
    <row r="47" spans="1:14" ht="15" customHeight="1">
      <c r="A47" s="88" t="s">
        <v>675</v>
      </c>
      <c r="B47" s="176" t="s">
        <v>500</v>
      </c>
      <c r="C47" s="103"/>
      <c r="D47" s="82"/>
      <c r="E47" s="207"/>
      <c r="F47" s="192"/>
      <c r="G47" s="20"/>
      <c r="H47" s="193"/>
      <c r="I47" s="187"/>
      <c r="J47" s="20"/>
      <c r="K47" s="202"/>
      <c r="L47" s="103"/>
      <c r="M47" s="82"/>
      <c r="N47" s="207"/>
    </row>
    <row r="48" spans="1:14" ht="15" customHeight="1">
      <c r="A48" s="126" t="s">
        <v>676</v>
      </c>
      <c r="B48" s="176" t="s">
        <v>501</v>
      </c>
      <c r="C48" s="103"/>
      <c r="D48" s="82"/>
      <c r="E48" s="207"/>
      <c r="F48" s="192"/>
      <c r="G48" s="20"/>
      <c r="H48" s="193"/>
      <c r="I48" s="187"/>
      <c r="J48" s="20"/>
      <c r="K48" s="202"/>
      <c r="L48" s="103"/>
      <c r="M48" s="82"/>
      <c r="N48" s="207"/>
    </row>
    <row r="49" spans="1:14" ht="15" customHeight="1">
      <c r="A49" s="90" t="s">
        <v>696</v>
      </c>
      <c r="B49" s="178" t="s">
        <v>502</v>
      </c>
      <c r="C49" s="105">
        <v>0</v>
      </c>
      <c r="D49" s="86">
        <v>42</v>
      </c>
      <c r="E49" s="106">
        <v>127</v>
      </c>
      <c r="F49" s="192"/>
      <c r="G49" s="20"/>
      <c r="H49" s="193"/>
      <c r="I49" s="187"/>
      <c r="J49" s="20"/>
      <c r="K49" s="202"/>
      <c r="L49" s="105">
        <v>0</v>
      </c>
      <c r="M49" s="86">
        <v>42</v>
      </c>
      <c r="N49" s="106">
        <v>127</v>
      </c>
    </row>
    <row r="50" spans="1:14" ht="15" customHeight="1">
      <c r="A50" s="168" t="s">
        <v>11</v>
      </c>
      <c r="B50" s="179"/>
      <c r="C50" s="233">
        <v>52704</v>
      </c>
      <c r="D50" s="231">
        <v>54179</v>
      </c>
      <c r="E50" s="234">
        <v>60416</v>
      </c>
      <c r="F50" s="194"/>
      <c r="G50" s="72"/>
      <c r="H50" s="195"/>
      <c r="I50" s="188"/>
      <c r="J50" s="72"/>
      <c r="K50" s="203"/>
      <c r="L50" s="233">
        <v>52704</v>
      </c>
      <c r="M50" s="231">
        <v>54179</v>
      </c>
      <c r="N50" s="234">
        <v>60416</v>
      </c>
    </row>
    <row r="51" spans="1:14" ht="15" customHeight="1">
      <c r="A51" s="88" t="s">
        <v>444</v>
      </c>
      <c r="B51" s="176" t="s">
        <v>445</v>
      </c>
      <c r="C51" s="103">
        <v>0</v>
      </c>
      <c r="D51" s="82">
        <v>1250</v>
      </c>
      <c r="E51" s="207">
        <v>1250</v>
      </c>
      <c r="F51" s="192"/>
      <c r="G51" s="20"/>
      <c r="H51" s="193"/>
      <c r="I51" s="187"/>
      <c r="J51" s="20"/>
      <c r="K51" s="202"/>
      <c r="L51" s="103">
        <v>0</v>
      </c>
      <c r="M51" s="82">
        <v>1250</v>
      </c>
      <c r="N51" s="207">
        <v>1250</v>
      </c>
    </row>
    <row r="52" spans="1:14" ht="15" customHeight="1">
      <c r="A52" s="88" t="s">
        <v>446</v>
      </c>
      <c r="B52" s="176" t="s">
        <v>447</v>
      </c>
      <c r="C52" s="103"/>
      <c r="D52" s="82"/>
      <c r="E52" s="207"/>
      <c r="F52" s="192"/>
      <c r="G52" s="20"/>
      <c r="H52" s="193"/>
      <c r="I52" s="187"/>
      <c r="J52" s="20"/>
      <c r="K52" s="202"/>
      <c r="L52" s="103"/>
      <c r="M52" s="82"/>
      <c r="N52" s="207"/>
    </row>
    <row r="53" spans="1:14" ht="15" customHeight="1">
      <c r="A53" s="88" t="s">
        <v>653</v>
      </c>
      <c r="B53" s="176" t="s">
        <v>448</v>
      </c>
      <c r="C53" s="103"/>
      <c r="D53" s="82"/>
      <c r="E53" s="207"/>
      <c r="F53" s="192"/>
      <c r="G53" s="20"/>
      <c r="H53" s="193"/>
      <c r="I53" s="187"/>
      <c r="J53" s="20"/>
      <c r="K53" s="202"/>
      <c r="L53" s="103"/>
      <c r="M53" s="82"/>
      <c r="N53" s="207"/>
    </row>
    <row r="54" spans="1:14" ht="15" customHeight="1">
      <c r="A54" s="88" t="s">
        <v>654</v>
      </c>
      <c r="B54" s="176" t="s">
        <v>449</v>
      </c>
      <c r="C54" s="103"/>
      <c r="D54" s="82"/>
      <c r="E54" s="207"/>
      <c r="F54" s="192"/>
      <c r="G54" s="20"/>
      <c r="H54" s="193"/>
      <c r="I54" s="187"/>
      <c r="J54" s="20"/>
      <c r="K54" s="202"/>
      <c r="L54" s="103"/>
      <c r="M54" s="82"/>
      <c r="N54" s="207"/>
    </row>
    <row r="55" spans="1:14" ht="15" customHeight="1">
      <c r="A55" s="88" t="s">
        <v>655</v>
      </c>
      <c r="B55" s="176" t="s">
        <v>450</v>
      </c>
      <c r="C55" s="103"/>
      <c r="D55" s="82"/>
      <c r="E55" s="207"/>
      <c r="F55" s="192"/>
      <c r="G55" s="20"/>
      <c r="H55" s="193"/>
      <c r="I55" s="187"/>
      <c r="J55" s="20"/>
      <c r="K55" s="202"/>
      <c r="L55" s="103"/>
      <c r="M55" s="82"/>
      <c r="N55" s="207"/>
    </row>
    <row r="56" spans="1:14" ht="15" customHeight="1">
      <c r="A56" s="90" t="s">
        <v>690</v>
      </c>
      <c r="B56" s="178" t="s">
        <v>451</v>
      </c>
      <c r="C56" s="103">
        <v>0</v>
      </c>
      <c r="D56" s="82">
        <v>1250</v>
      </c>
      <c r="E56" s="207">
        <v>1250</v>
      </c>
      <c r="F56" s="192"/>
      <c r="G56" s="20"/>
      <c r="H56" s="193"/>
      <c r="I56" s="187"/>
      <c r="J56" s="20"/>
      <c r="K56" s="202"/>
      <c r="L56" s="103">
        <v>0</v>
      </c>
      <c r="M56" s="82">
        <v>1250</v>
      </c>
      <c r="N56" s="207">
        <v>1250</v>
      </c>
    </row>
    <row r="57" spans="1:14" ht="15" customHeight="1">
      <c r="A57" s="126" t="s">
        <v>672</v>
      </c>
      <c r="B57" s="176" t="s">
        <v>490</v>
      </c>
      <c r="C57" s="103"/>
      <c r="D57" s="82"/>
      <c r="E57" s="207"/>
      <c r="F57" s="192"/>
      <c r="G57" s="20"/>
      <c r="H57" s="193"/>
      <c r="I57" s="187"/>
      <c r="J57" s="20"/>
      <c r="K57" s="202"/>
      <c r="L57" s="103"/>
      <c r="M57" s="82"/>
      <c r="N57" s="207"/>
    </row>
    <row r="58" spans="1:14" ht="15" customHeight="1">
      <c r="A58" s="126" t="s">
        <v>673</v>
      </c>
      <c r="B58" s="176" t="s">
        <v>491</v>
      </c>
      <c r="C58" s="103">
        <v>0</v>
      </c>
      <c r="D58" s="82">
        <v>0</v>
      </c>
      <c r="E58" s="207">
        <v>8</v>
      </c>
      <c r="F58" s="192"/>
      <c r="G58" s="20"/>
      <c r="H58" s="193"/>
      <c r="I58" s="187"/>
      <c r="J58" s="20"/>
      <c r="K58" s="202"/>
      <c r="L58" s="103">
        <v>0</v>
      </c>
      <c r="M58" s="82">
        <v>0</v>
      </c>
      <c r="N58" s="207">
        <v>8</v>
      </c>
    </row>
    <row r="59" spans="1:14" ht="15" customHeight="1">
      <c r="A59" s="126" t="s">
        <v>492</v>
      </c>
      <c r="B59" s="176" t="s">
        <v>493</v>
      </c>
      <c r="C59" s="103"/>
      <c r="D59" s="82"/>
      <c r="E59" s="207"/>
      <c r="F59" s="192"/>
      <c r="G59" s="20"/>
      <c r="H59" s="193"/>
      <c r="I59" s="187"/>
      <c r="J59" s="20"/>
      <c r="K59" s="202"/>
      <c r="L59" s="103"/>
      <c r="M59" s="82"/>
      <c r="N59" s="207"/>
    </row>
    <row r="60" spans="1:14" ht="15" customHeight="1">
      <c r="A60" s="126" t="s">
        <v>674</v>
      </c>
      <c r="B60" s="176" t="s">
        <v>494</v>
      </c>
      <c r="C60" s="103"/>
      <c r="D60" s="82"/>
      <c r="E60" s="207"/>
      <c r="F60" s="192"/>
      <c r="G60" s="20"/>
      <c r="H60" s="193"/>
      <c r="I60" s="187"/>
      <c r="J60" s="20"/>
      <c r="K60" s="202"/>
      <c r="L60" s="103"/>
      <c r="M60" s="82"/>
      <c r="N60" s="207"/>
    </row>
    <row r="61" spans="1:14" ht="15" customHeight="1">
      <c r="A61" s="126" t="s">
        <v>495</v>
      </c>
      <c r="B61" s="176" t="s">
        <v>496</v>
      </c>
      <c r="C61" s="103"/>
      <c r="D61" s="82"/>
      <c r="E61" s="207"/>
      <c r="F61" s="192"/>
      <c r="G61" s="20"/>
      <c r="H61" s="193"/>
      <c r="I61" s="187"/>
      <c r="J61" s="20"/>
      <c r="K61" s="202"/>
      <c r="L61" s="103"/>
      <c r="M61" s="82"/>
      <c r="N61" s="207"/>
    </row>
    <row r="62" spans="1:14" ht="15" customHeight="1">
      <c r="A62" s="90" t="s">
        <v>695</v>
      </c>
      <c r="B62" s="178" t="s">
        <v>497</v>
      </c>
      <c r="C62" s="103">
        <v>0</v>
      </c>
      <c r="D62" s="82">
        <v>0</v>
      </c>
      <c r="E62" s="207">
        <v>8</v>
      </c>
      <c r="F62" s="192"/>
      <c r="G62" s="20"/>
      <c r="H62" s="193"/>
      <c r="I62" s="187"/>
      <c r="J62" s="20"/>
      <c r="K62" s="202"/>
      <c r="L62" s="103">
        <v>0</v>
      </c>
      <c r="M62" s="82">
        <v>0</v>
      </c>
      <c r="N62" s="207">
        <v>8</v>
      </c>
    </row>
    <row r="63" spans="1:14" ht="15" customHeight="1">
      <c r="A63" s="126" t="s">
        <v>503</v>
      </c>
      <c r="B63" s="176" t="s">
        <v>504</v>
      </c>
      <c r="C63" s="103"/>
      <c r="D63" s="82"/>
      <c r="E63" s="207"/>
      <c r="F63" s="192"/>
      <c r="G63" s="20"/>
      <c r="H63" s="193"/>
      <c r="I63" s="187"/>
      <c r="J63" s="20"/>
      <c r="K63" s="202"/>
      <c r="L63" s="103"/>
      <c r="M63" s="82"/>
      <c r="N63" s="207"/>
    </row>
    <row r="64" spans="1:14" ht="15" customHeight="1">
      <c r="A64" s="88" t="s">
        <v>677</v>
      </c>
      <c r="B64" s="176" t="s">
        <v>505</v>
      </c>
      <c r="C64" s="103"/>
      <c r="D64" s="82"/>
      <c r="E64" s="207"/>
      <c r="F64" s="192"/>
      <c r="G64" s="20"/>
      <c r="H64" s="193"/>
      <c r="I64" s="187"/>
      <c r="J64" s="20"/>
      <c r="K64" s="202"/>
      <c r="L64" s="103"/>
      <c r="M64" s="82"/>
      <c r="N64" s="207"/>
    </row>
    <row r="65" spans="1:14" ht="15" customHeight="1">
      <c r="A65" s="126" t="s">
        <v>678</v>
      </c>
      <c r="B65" s="176" t="s">
        <v>506</v>
      </c>
      <c r="C65" s="103"/>
      <c r="D65" s="82"/>
      <c r="E65" s="207"/>
      <c r="F65" s="192"/>
      <c r="G65" s="20"/>
      <c r="H65" s="193"/>
      <c r="I65" s="187"/>
      <c r="J65" s="20"/>
      <c r="K65" s="202"/>
      <c r="L65" s="103"/>
      <c r="M65" s="82"/>
      <c r="N65" s="207"/>
    </row>
    <row r="66" spans="1:14" ht="15" customHeight="1">
      <c r="A66" s="90" t="s">
        <v>698</v>
      </c>
      <c r="B66" s="178" t="s">
        <v>507</v>
      </c>
      <c r="C66" s="103"/>
      <c r="D66" s="82"/>
      <c r="E66" s="207"/>
      <c r="F66" s="192"/>
      <c r="G66" s="20"/>
      <c r="H66" s="193"/>
      <c r="I66" s="187"/>
      <c r="J66" s="20"/>
      <c r="K66" s="202"/>
      <c r="L66" s="103"/>
      <c r="M66" s="82"/>
      <c r="N66" s="207"/>
    </row>
    <row r="67" spans="1:14" ht="15" customHeight="1">
      <c r="A67" s="168" t="s">
        <v>10</v>
      </c>
      <c r="B67" s="179"/>
      <c r="C67" s="233">
        <v>0</v>
      </c>
      <c r="D67" s="231">
        <v>2500</v>
      </c>
      <c r="E67" s="234">
        <v>2516</v>
      </c>
      <c r="F67" s="194"/>
      <c r="G67" s="72"/>
      <c r="H67" s="195"/>
      <c r="I67" s="188"/>
      <c r="J67" s="72"/>
      <c r="K67" s="203"/>
      <c r="L67" s="233">
        <v>0</v>
      </c>
      <c r="M67" s="231">
        <v>2500</v>
      </c>
      <c r="N67" s="234">
        <v>2516</v>
      </c>
    </row>
    <row r="68" spans="1:14" ht="15.75">
      <c r="A68" s="169" t="s">
        <v>697</v>
      </c>
      <c r="B68" s="180" t="s">
        <v>508</v>
      </c>
      <c r="C68" s="109">
        <v>52704</v>
      </c>
      <c r="D68" s="87">
        <v>55429</v>
      </c>
      <c r="E68" s="110">
        <v>61674</v>
      </c>
      <c r="F68" s="196"/>
      <c r="G68" s="68"/>
      <c r="H68" s="197"/>
      <c r="I68" s="189"/>
      <c r="J68" s="68"/>
      <c r="K68" s="204"/>
      <c r="L68" s="109">
        <v>52704</v>
      </c>
      <c r="M68" s="87">
        <v>55429</v>
      </c>
      <c r="N68" s="110">
        <v>61674</v>
      </c>
    </row>
    <row r="69" spans="1:14" ht="15.75">
      <c r="A69" s="170" t="s">
        <v>41</v>
      </c>
      <c r="B69" s="181"/>
      <c r="C69" s="173"/>
      <c r="D69" s="85"/>
      <c r="E69" s="184"/>
      <c r="F69" s="198"/>
      <c r="G69" s="69"/>
      <c r="H69" s="199"/>
      <c r="I69" s="190"/>
      <c r="J69" s="69"/>
      <c r="K69" s="205"/>
      <c r="L69" s="173"/>
      <c r="M69" s="85"/>
      <c r="N69" s="184"/>
    </row>
    <row r="70" spans="1:14" ht="15.75">
      <c r="A70" s="170" t="s">
        <v>42</v>
      </c>
      <c r="B70" s="181"/>
      <c r="C70" s="173"/>
      <c r="D70" s="85"/>
      <c r="E70" s="184"/>
      <c r="F70" s="198"/>
      <c r="G70" s="69"/>
      <c r="H70" s="199"/>
      <c r="I70" s="190"/>
      <c r="J70" s="69"/>
      <c r="K70" s="205"/>
      <c r="L70" s="173"/>
      <c r="M70" s="85"/>
      <c r="N70" s="184"/>
    </row>
    <row r="71" spans="1:14">
      <c r="A71" s="128" t="s">
        <v>679</v>
      </c>
      <c r="B71" s="161" t="s">
        <v>509</v>
      </c>
      <c r="C71" s="103"/>
      <c r="D71" s="82"/>
      <c r="E71" s="207"/>
      <c r="F71" s="192"/>
      <c r="G71" s="20"/>
      <c r="H71" s="193"/>
      <c r="I71" s="187"/>
      <c r="J71" s="20"/>
      <c r="K71" s="202"/>
      <c r="L71" s="103"/>
      <c r="M71" s="82"/>
      <c r="N71" s="207"/>
    </row>
    <row r="72" spans="1:14">
      <c r="A72" s="126" t="s">
        <v>510</v>
      </c>
      <c r="B72" s="161" t="s">
        <v>511</v>
      </c>
      <c r="C72" s="103"/>
      <c r="D72" s="82"/>
      <c r="E72" s="207"/>
      <c r="F72" s="192"/>
      <c r="G72" s="20"/>
      <c r="H72" s="193"/>
      <c r="I72" s="187"/>
      <c r="J72" s="20"/>
      <c r="K72" s="202"/>
      <c r="L72" s="103"/>
      <c r="M72" s="82"/>
      <c r="N72" s="207"/>
    </row>
    <row r="73" spans="1:14">
      <c r="A73" s="128" t="s">
        <v>680</v>
      </c>
      <c r="B73" s="161" t="s">
        <v>512</v>
      </c>
      <c r="C73" s="103"/>
      <c r="D73" s="82"/>
      <c r="E73" s="207"/>
      <c r="F73" s="192"/>
      <c r="G73" s="20"/>
      <c r="H73" s="193"/>
      <c r="I73" s="187"/>
      <c r="J73" s="20"/>
      <c r="K73" s="202"/>
      <c r="L73" s="103"/>
      <c r="M73" s="82"/>
      <c r="N73" s="207"/>
    </row>
    <row r="74" spans="1:14">
      <c r="A74" s="127" t="s">
        <v>699</v>
      </c>
      <c r="B74" s="162" t="s">
        <v>513</v>
      </c>
      <c r="C74" s="103"/>
      <c r="D74" s="82"/>
      <c r="E74" s="207"/>
      <c r="F74" s="192"/>
      <c r="G74" s="20"/>
      <c r="H74" s="193"/>
      <c r="I74" s="187"/>
      <c r="J74" s="20"/>
      <c r="K74" s="202"/>
      <c r="L74" s="103"/>
      <c r="M74" s="82"/>
      <c r="N74" s="207"/>
    </row>
    <row r="75" spans="1:14">
      <c r="A75" s="126" t="s">
        <v>681</v>
      </c>
      <c r="B75" s="161" t="s">
        <v>514</v>
      </c>
      <c r="C75" s="103"/>
      <c r="D75" s="82"/>
      <c r="E75" s="207"/>
      <c r="F75" s="192"/>
      <c r="G75" s="20"/>
      <c r="H75" s="193"/>
      <c r="I75" s="187"/>
      <c r="J75" s="20"/>
      <c r="K75" s="202"/>
      <c r="L75" s="103"/>
      <c r="M75" s="82"/>
      <c r="N75" s="207"/>
    </row>
    <row r="76" spans="1:14">
      <c r="A76" s="128" t="s">
        <v>515</v>
      </c>
      <c r="B76" s="161" t="s">
        <v>516</v>
      </c>
      <c r="C76" s="103"/>
      <c r="D76" s="82"/>
      <c r="E76" s="207"/>
      <c r="F76" s="192"/>
      <c r="G76" s="20"/>
      <c r="H76" s="193"/>
      <c r="I76" s="187"/>
      <c r="J76" s="20"/>
      <c r="K76" s="202"/>
      <c r="L76" s="103"/>
      <c r="M76" s="82"/>
      <c r="N76" s="207"/>
    </row>
    <row r="77" spans="1:14">
      <c r="A77" s="126" t="s">
        <v>682</v>
      </c>
      <c r="B77" s="161" t="s">
        <v>517</v>
      </c>
      <c r="C77" s="103"/>
      <c r="D77" s="82"/>
      <c r="E77" s="207"/>
      <c r="F77" s="192"/>
      <c r="G77" s="20"/>
      <c r="H77" s="193"/>
      <c r="I77" s="187"/>
      <c r="J77" s="20"/>
      <c r="K77" s="202"/>
      <c r="L77" s="103"/>
      <c r="M77" s="82"/>
      <c r="N77" s="207"/>
    </row>
    <row r="78" spans="1:14">
      <c r="A78" s="128" t="s">
        <v>518</v>
      </c>
      <c r="B78" s="161" t="s">
        <v>519</v>
      </c>
      <c r="C78" s="103"/>
      <c r="D78" s="82"/>
      <c r="E78" s="207"/>
      <c r="F78" s="192"/>
      <c r="G78" s="20"/>
      <c r="H78" s="193"/>
      <c r="I78" s="187"/>
      <c r="J78" s="20"/>
      <c r="K78" s="202"/>
      <c r="L78" s="103"/>
      <c r="M78" s="82"/>
      <c r="N78" s="207"/>
    </row>
    <row r="79" spans="1:14">
      <c r="A79" s="129" t="s">
        <v>700</v>
      </c>
      <c r="B79" s="162" t="s">
        <v>520</v>
      </c>
      <c r="C79" s="103"/>
      <c r="D79" s="82"/>
      <c r="E79" s="207"/>
      <c r="F79" s="192"/>
      <c r="G79" s="20"/>
      <c r="H79" s="193"/>
      <c r="I79" s="187"/>
      <c r="J79" s="20"/>
      <c r="K79" s="202"/>
      <c r="L79" s="103"/>
      <c r="M79" s="82"/>
      <c r="N79" s="207"/>
    </row>
    <row r="80" spans="1:14">
      <c r="A80" s="88" t="s">
        <v>39</v>
      </c>
      <c r="B80" s="161" t="s">
        <v>521</v>
      </c>
      <c r="C80" s="103">
        <v>19500</v>
      </c>
      <c r="D80" s="82">
        <v>21158</v>
      </c>
      <c r="E80" s="207">
        <v>21158</v>
      </c>
      <c r="F80" s="192"/>
      <c r="G80" s="20"/>
      <c r="H80" s="193"/>
      <c r="I80" s="187"/>
      <c r="J80" s="20"/>
      <c r="K80" s="202"/>
      <c r="L80" s="103">
        <v>19500</v>
      </c>
      <c r="M80" s="82">
        <v>21158</v>
      </c>
      <c r="N80" s="207">
        <v>21158</v>
      </c>
    </row>
    <row r="81" spans="1:14">
      <c r="A81" s="88" t="s">
        <v>40</v>
      </c>
      <c r="B81" s="161" t="s">
        <v>521</v>
      </c>
      <c r="C81" s="103"/>
      <c r="D81" s="82"/>
      <c r="E81" s="207"/>
      <c r="F81" s="192"/>
      <c r="G81" s="20"/>
      <c r="H81" s="193"/>
      <c r="I81" s="187"/>
      <c r="J81" s="20"/>
      <c r="K81" s="202"/>
      <c r="L81" s="103"/>
      <c r="M81" s="82"/>
      <c r="N81" s="207"/>
    </row>
    <row r="82" spans="1:14">
      <c r="A82" s="88" t="s">
        <v>37</v>
      </c>
      <c r="B82" s="161" t="s">
        <v>522</v>
      </c>
      <c r="C82" s="103"/>
      <c r="D82" s="82"/>
      <c r="E82" s="207"/>
      <c r="F82" s="192"/>
      <c r="G82" s="20"/>
      <c r="H82" s="193"/>
      <c r="I82" s="187"/>
      <c r="J82" s="20"/>
      <c r="K82" s="202"/>
      <c r="L82" s="103"/>
      <c r="M82" s="82"/>
      <c r="N82" s="207"/>
    </row>
    <row r="83" spans="1:14">
      <c r="A83" s="88" t="s">
        <v>38</v>
      </c>
      <c r="B83" s="161" t="s">
        <v>522</v>
      </c>
      <c r="C83" s="103"/>
      <c r="D83" s="82"/>
      <c r="E83" s="207"/>
      <c r="F83" s="192"/>
      <c r="G83" s="20"/>
      <c r="H83" s="193"/>
      <c r="I83" s="187"/>
      <c r="J83" s="20"/>
      <c r="K83" s="202"/>
      <c r="L83" s="103"/>
      <c r="M83" s="82"/>
      <c r="N83" s="207"/>
    </row>
    <row r="84" spans="1:14">
      <c r="A84" s="89" t="s">
        <v>701</v>
      </c>
      <c r="B84" s="162" t="s">
        <v>523</v>
      </c>
      <c r="C84" s="103">
        <v>19500</v>
      </c>
      <c r="D84" s="82">
        <v>21158</v>
      </c>
      <c r="E84" s="207">
        <v>21158</v>
      </c>
      <c r="F84" s="192"/>
      <c r="G84" s="20"/>
      <c r="H84" s="193"/>
      <c r="I84" s="187"/>
      <c r="J84" s="20"/>
      <c r="K84" s="202"/>
      <c r="L84" s="103">
        <v>19500</v>
      </c>
      <c r="M84" s="82">
        <v>21158</v>
      </c>
      <c r="N84" s="207">
        <v>21158</v>
      </c>
    </row>
    <row r="85" spans="1:14">
      <c r="A85" s="128" t="s">
        <v>524</v>
      </c>
      <c r="B85" s="161" t="s">
        <v>525</v>
      </c>
      <c r="C85" s="103">
        <v>0</v>
      </c>
      <c r="D85" s="82">
        <v>0</v>
      </c>
      <c r="E85" s="207">
        <v>1253</v>
      </c>
      <c r="F85" s="192"/>
      <c r="G85" s="20"/>
      <c r="H85" s="193"/>
      <c r="I85" s="187"/>
      <c r="J85" s="20"/>
      <c r="K85" s="202"/>
      <c r="L85" s="103">
        <v>0</v>
      </c>
      <c r="M85" s="82">
        <v>0</v>
      </c>
      <c r="N85" s="207">
        <v>1253</v>
      </c>
    </row>
    <row r="86" spans="1:14">
      <c r="A86" s="128" t="s">
        <v>526</v>
      </c>
      <c r="B86" s="161" t="s">
        <v>527</v>
      </c>
      <c r="C86" s="103"/>
      <c r="D86" s="82"/>
      <c r="E86" s="207"/>
      <c r="F86" s="192"/>
      <c r="G86" s="20"/>
      <c r="H86" s="193"/>
      <c r="I86" s="187"/>
      <c r="J86" s="20"/>
      <c r="K86" s="202"/>
      <c r="L86" s="103"/>
      <c r="M86" s="82"/>
      <c r="N86" s="207"/>
    </row>
    <row r="87" spans="1:14">
      <c r="A87" s="128" t="s">
        <v>528</v>
      </c>
      <c r="B87" s="161" t="s">
        <v>529</v>
      </c>
      <c r="C87" s="103"/>
      <c r="D87" s="82"/>
      <c r="E87" s="207"/>
      <c r="F87" s="192"/>
      <c r="G87" s="20"/>
      <c r="H87" s="193"/>
      <c r="I87" s="187"/>
      <c r="J87" s="20"/>
      <c r="K87" s="202"/>
      <c r="L87" s="103"/>
      <c r="M87" s="82"/>
      <c r="N87" s="207"/>
    </row>
    <row r="88" spans="1:14">
      <c r="A88" s="128" t="s">
        <v>530</v>
      </c>
      <c r="B88" s="161" t="s">
        <v>531</v>
      </c>
      <c r="C88" s="103"/>
      <c r="D88" s="82"/>
      <c r="E88" s="207"/>
      <c r="F88" s="192"/>
      <c r="G88" s="20"/>
      <c r="H88" s="193"/>
      <c r="I88" s="187"/>
      <c r="J88" s="20"/>
      <c r="K88" s="202"/>
      <c r="L88" s="103"/>
      <c r="M88" s="82"/>
      <c r="N88" s="207"/>
    </row>
    <row r="89" spans="1:14">
      <c r="A89" s="126" t="s">
        <v>683</v>
      </c>
      <c r="B89" s="161" t="s">
        <v>532</v>
      </c>
      <c r="C89" s="103"/>
      <c r="D89" s="82"/>
      <c r="E89" s="207"/>
      <c r="F89" s="192"/>
      <c r="G89" s="20"/>
      <c r="H89" s="193"/>
      <c r="I89" s="187"/>
      <c r="J89" s="20"/>
      <c r="K89" s="202"/>
      <c r="L89" s="103"/>
      <c r="M89" s="82"/>
      <c r="N89" s="207"/>
    </row>
    <row r="90" spans="1:14">
      <c r="A90" s="127" t="s">
        <v>702</v>
      </c>
      <c r="B90" s="162" t="s">
        <v>534</v>
      </c>
      <c r="C90" s="103">
        <v>19500</v>
      </c>
      <c r="D90" s="82">
        <v>21158</v>
      </c>
      <c r="E90" s="207">
        <v>22410</v>
      </c>
      <c r="F90" s="192"/>
      <c r="G90" s="20"/>
      <c r="H90" s="193"/>
      <c r="I90" s="187"/>
      <c r="J90" s="20"/>
      <c r="K90" s="202"/>
      <c r="L90" s="103">
        <v>19500</v>
      </c>
      <c r="M90" s="82">
        <v>21158</v>
      </c>
      <c r="N90" s="207">
        <v>22410</v>
      </c>
    </row>
    <row r="91" spans="1:14">
      <c r="A91" s="126" t="s">
        <v>535</v>
      </c>
      <c r="B91" s="161" t="s">
        <v>536</v>
      </c>
      <c r="C91" s="103"/>
      <c r="D91" s="82"/>
      <c r="E91" s="207"/>
      <c r="F91" s="192"/>
      <c r="G91" s="20"/>
      <c r="H91" s="193"/>
      <c r="I91" s="187"/>
      <c r="J91" s="20"/>
      <c r="K91" s="202"/>
      <c r="L91" s="103"/>
      <c r="M91" s="82"/>
      <c r="N91" s="207"/>
    </row>
    <row r="92" spans="1:14">
      <c r="A92" s="126" t="s">
        <v>537</v>
      </c>
      <c r="B92" s="161" t="s">
        <v>538</v>
      </c>
      <c r="C92" s="103"/>
      <c r="D92" s="82"/>
      <c r="E92" s="207"/>
      <c r="F92" s="192"/>
      <c r="G92" s="20"/>
      <c r="H92" s="193"/>
      <c r="I92" s="187"/>
      <c r="J92" s="20"/>
      <c r="K92" s="202"/>
      <c r="L92" s="103"/>
      <c r="M92" s="82"/>
      <c r="N92" s="207"/>
    </row>
    <row r="93" spans="1:14">
      <c r="A93" s="128" t="s">
        <v>539</v>
      </c>
      <c r="B93" s="161" t="s">
        <v>540</v>
      </c>
      <c r="C93" s="103"/>
      <c r="D93" s="82"/>
      <c r="E93" s="207"/>
      <c r="F93" s="192"/>
      <c r="G93" s="20"/>
      <c r="H93" s="193"/>
      <c r="I93" s="187"/>
      <c r="J93" s="20"/>
      <c r="K93" s="202"/>
      <c r="L93" s="103"/>
      <c r="M93" s="82"/>
      <c r="N93" s="207"/>
    </row>
    <row r="94" spans="1:14">
      <c r="A94" s="128" t="s">
        <v>684</v>
      </c>
      <c r="B94" s="161" t="s">
        <v>541</v>
      </c>
      <c r="C94" s="103"/>
      <c r="D94" s="82"/>
      <c r="E94" s="207"/>
      <c r="F94" s="192"/>
      <c r="G94" s="20"/>
      <c r="H94" s="193"/>
      <c r="I94" s="187"/>
      <c r="J94" s="20"/>
      <c r="K94" s="202"/>
      <c r="L94" s="103"/>
      <c r="M94" s="82"/>
      <c r="N94" s="207"/>
    </row>
    <row r="95" spans="1:14">
      <c r="A95" s="129" t="s">
        <v>703</v>
      </c>
      <c r="B95" s="162" t="s">
        <v>542</v>
      </c>
      <c r="C95" s="103"/>
      <c r="D95" s="82"/>
      <c r="E95" s="207"/>
      <c r="F95" s="192"/>
      <c r="G95" s="20"/>
      <c r="H95" s="193"/>
      <c r="I95" s="187"/>
      <c r="J95" s="20"/>
      <c r="K95" s="202"/>
      <c r="L95" s="103"/>
      <c r="M95" s="82"/>
      <c r="N95" s="207"/>
    </row>
    <row r="96" spans="1:14">
      <c r="A96" s="127" t="s">
        <v>543</v>
      </c>
      <c r="B96" s="162" t="s">
        <v>544</v>
      </c>
      <c r="C96" s="103"/>
      <c r="D96" s="82"/>
      <c r="E96" s="207"/>
      <c r="F96" s="192"/>
      <c r="G96" s="20"/>
      <c r="H96" s="193"/>
      <c r="I96" s="187"/>
      <c r="J96" s="20"/>
      <c r="K96" s="202"/>
      <c r="L96" s="103"/>
      <c r="M96" s="82"/>
      <c r="N96" s="207"/>
    </row>
    <row r="97" spans="1:14" ht="15.75">
      <c r="A97" s="153" t="s">
        <v>704</v>
      </c>
      <c r="B97" s="164" t="s">
        <v>545</v>
      </c>
      <c r="C97" s="109">
        <v>19500</v>
      </c>
      <c r="D97" s="87">
        <v>21158</v>
      </c>
      <c r="E97" s="110">
        <v>22410</v>
      </c>
      <c r="F97" s="196"/>
      <c r="G97" s="68"/>
      <c r="H97" s="197"/>
      <c r="I97" s="189"/>
      <c r="J97" s="68"/>
      <c r="K97" s="204"/>
      <c r="L97" s="109">
        <v>19500</v>
      </c>
      <c r="M97" s="87">
        <v>21158</v>
      </c>
      <c r="N97" s="110">
        <v>22410</v>
      </c>
    </row>
    <row r="98" spans="1:14" ht="15.75">
      <c r="A98" s="154" t="s">
        <v>686</v>
      </c>
      <c r="B98" s="165"/>
      <c r="C98" s="213">
        <v>72204</v>
      </c>
      <c r="D98" s="167">
        <v>76587</v>
      </c>
      <c r="E98" s="214">
        <v>84084</v>
      </c>
      <c r="F98" s="200"/>
      <c r="G98" s="70"/>
      <c r="H98" s="201"/>
      <c r="I98" s="191"/>
      <c r="J98" s="70"/>
      <c r="K98" s="206"/>
      <c r="L98" s="213">
        <v>72204</v>
      </c>
      <c r="M98" s="167">
        <v>76587</v>
      </c>
      <c r="N98" s="214">
        <v>84084</v>
      </c>
    </row>
  </sheetData>
  <mergeCells count="9">
    <mergeCell ref="A1:N1"/>
    <mergeCell ref="I6:K6"/>
    <mergeCell ref="L6:N6"/>
    <mergeCell ref="A2:N2"/>
    <mergeCell ref="A3:N3"/>
    <mergeCell ref="A6:A7"/>
    <mergeCell ref="B6:B7"/>
    <mergeCell ref="C6:E6"/>
    <mergeCell ref="F6:H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6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N98"/>
  <sheetViews>
    <sheetView workbookViewId="0">
      <selection activeCell="J4" sqref="J4"/>
    </sheetView>
  </sheetViews>
  <sheetFormatPr defaultRowHeight="15"/>
  <cols>
    <col min="1" max="1" width="92.5703125" customWidth="1"/>
    <col min="3" max="3" width="11" customWidth="1"/>
    <col min="4" max="4" width="13" customWidth="1"/>
    <col min="5" max="5" width="11.7109375" customWidth="1"/>
    <col min="6" max="7" width="12.28515625" customWidth="1"/>
    <col min="8" max="8" width="11.28515625" customWidth="1"/>
    <col min="10" max="10" width="12.28515625" customWidth="1"/>
    <col min="11" max="11" width="10.85546875" customWidth="1"/>
    <col min="13" max="13" width="13.5703125" customWidth="1"/>
    <col min="14" max="14" width="11.28515625" customWidth="1"/>
  </cols>
  <sheetData>
    <row r="1" spans="1:14">
      <c r="A1" s="481" t="s">
        <v>779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</row>
    <row r="2" spans="1:14" ht="24" customHeight="1">
      <c r="A2" s="477" t="s">
        <v>747</v>
      </c>
      <c r="B2" s="478"/>
      <c r="C2" s="478"/>
      <c r="D2" s="478"/>
      <c r="E2" s="478"/>
      <c r="F2" s="482"/>
      <c r="G2" s="483"/>
      <c r="H2" s="483"/>
      <c r="I2" s="483"/>
      <c r="J2" s="483"/>
      <c r="K2" s="483"/>
      <c r="L2" s="483"/>
      <c r="M2" s="483"/>
      <c r="N2" s="483"/>
    </row>
    <row r="3" spans="1:14" ht="24" customHeight="1">
      <c r="A3" s="479" t="s">
        <v>723</v>
      </c>
      <c r="B3" s="480"/>
      <c r="C3" s="480"/>
      <c r="D3" s="480"/>
      <c r="E3" s="480"/>
      <c r="F3" s="482"/>
      <c r="G3" s="483"/>
      <c r="H3" s="483"/>
      <c r="I3" s="483"/>
      <c r="J3" s="483"/>
      <c r="K3" s="483"/>
      <c r="L3" s="483"/>
      <c r="M3" s="483"/>
      <c r="N3" s="483"/>
    </row>
    <row r="4" spans="1:14" ht="18">
      <c r="A4" s="79"/>
    </row>
    <row r="5" spans="1:14" ht="15.75">
      <c r="A5" s="323" t="s">
        <v>83</v>
      </c>
    </row>
    <row r="6" spans="1:14" ht="30" customHeight="1">
      <c r="A6" s="484" t="s">
        <v>243</v>
      </c>
      <c r="B6" s="486" t="s">
        <v>244</v>
      </c>
      <c r="C6" s="494" t="s">
        <v>12</v>
      </c>
      <c r="D6" s="489"/>
      <c r="E6" s="495"/>
      <c r="F6" s="488" t="s">
        <v>13</v>
      </c>
      <c r="G6" s="489"/>
      <c r="H6" s="490"/>
      <c r="I6" s="494" t="s">
        <v>14</v>
      </c>
      <c r="J6" s="489"/>
      <c r="K6" s="495"/>
      <c r="L6" s="491" t="s">
        <v>79</v>
      </c>
      <c r="M6" s="492"/>
      <c r="N6" s="493"/>
    </row>
    <row r="7" spans="1:14" ht="26.25" customHeight="1">
      <c r="A7" s="485"/>
      <c r="B7" s="487"/>
      <c r="C7" s="91" t="s">
        <v>82</v>
      </c>
      <c r="D7" s="3" t="s">
        <v>107</v>
      </c>
      <c r="E7" s="81" t="s">
        <v>108</v>
      </c>
      <c r="F7" s="101" t="s">
        <v>82</v>
      </c>
      <c r="G7" s="3" t="s">
        <v>107</v>
      </c>
      <c r="H7" s="102" t="s">
        <v>108</v>
      </c>
      <c r="I7" s="91" t="s">
        <v>82</v>
      </c>
      <c r="J7" s="3" t="s">
        <v>107</v>
      </c>
      <c r="K7" s="81" t="s">
        <v>108</v>
      </c>
      <c r="L7" s="101" t="s">
        <v>82</v>
      </c>
      <c r="M7" s="3" t="s">
        <v>107</v>
      </c>
      <c r="N7" s="102" t="s">
        <v>108</v>
      </c>
    </row>
    <row r="8" spans="1:14" ht="15" customHeight="1">
      <c r="A8" s="139" t="s">
        <v>423</v>
      </c>
      <c r="B8" s="176" t="s">
        <v>424</v>
      </c>
      <c r="C8" s="171"/>
      <c r="D8" s="82"/>
      <c r="E8" s="182"/>
      <c r="F8" s="192"/>
      <c r="G8" s="20"/>
      <c r="H8" s="193"/>
      <c r="I8" s="187"/>
      <c r="J8" s="20"/>
      <c r="K8" s="202"/>
      <c r="L8" s="103"/>
      <c r="M8" s="82"/>
      <c r="N8" s="207"/>
    </row>
    <row r="9" spans="1:14" ht="15" customHeight="1">
      <c r="A9" s="88" t="s">
        <v>425</v>
      </c>
      <c r="B9" s="176" t="s">
        <v>426</v>
      </c>
      <c r="C9" s="171"/>
      <c r="D9" s="82"/>
      <c r="E9" s="182"/>
      <c r="F9" s="192"/>
      <c r="G9" s="20"/>
      <c r="H9" s="193"/>
      <c r="I9" s="187"/>
      <c r="J9" s="20"/>
      <c r="K9" s="202"/>
      <c r="L9" s="103"/>
      <c r="M9" s="82"/>
      <c r="N9" s="207"/>
    </row>
    <row r="10" spans="1:14" ht="15" customHeight="1">
      <c r="A10" s="88" t="s">
        <v>427</v>
      </c>
      <c r="B10" s="176" t="s">
        <v>428</v>
      </c>
      <c r="C10" s="171"/>
      <c r="D10" s="82"/>
      <c r="E10" s="182"/>
      <c r="F10" s="192"/>
      <c r="G10" s="20"/>
      <c r="H10" s="193"/>
      <c r="I10" s="187"/>
      <c r="J10" s="20"/>
      <c r="K10" s="202"/>
      <c r="L10" s="103"/>
      <c r="M10" s="82"/>
      <c r="N10" s="207"/>
    </row>
    <row r="11" spans="1:14" ht="15" customHeight="1">
      <c r="A11" s="88" t="s">
        <v>429</v>
      </c>
      <c r="B11" s="176" t="s">
        <v>430</v>
      </c>
      <c r="C11" s="171"/>
      <c r="D11" s="82"/>
      <c r="E11" s="182"/>
      <c r="F11" s="192"/>
      <c r="G11" s="20"/>
      <c r="H11" s="193"/>
      <c r="I11" s="187"/>
      <c r="J11" s="20"/>
      <c r="K11" s="202"/>
      <c r="L11" s="103"/>
      <c r="M11" s="82"/>
      <c r="N11" s="207"/>
    </row>
    <row r="12" spans="1:14" ht="15" customHeight="1">
      <c r="A12" s="88" t="s">
        <v>431</v>
      </c>
      <c r="B12" s="176" t="s">
        <v>432</v>
      </c>
      <c r="C12" s="171"/>
      <c r="D12" s="82"/>
      <c r="E12" s="182"/>
      <c r="F12" s="192"/>
      <c r="G12" s="20"/>
      <c r="H12" s="193"/>
      <c r="I12" s="187"/>
      <c r="J12" s="20"/>
      <c r="K12" s="202"/>
      <c r="L12" s="103"/>
      <c r="M12" s="82"/>
      <c r="N12" s="207"/>
    </row>
    <row r="13" spans="1:14" ht="15" customHeight="1">
      <c r="A13" s="88" t="s">
        <v>433</v>
      </c>
      <c r="B13" s="176" t="s">
        <v>434</v>
      </c>
      <c r="C13" s="171"/>
      <c r="D13" s="82"/>
      <c r="E13" s="182"/>
      <c r="F13" s="192"/>
      <c r="G13" s="20"/>
      <c r="H13" s="193"/>
      <c r="I13" s="187"/>
      <c r="J13" s="20"/>
      <c r="K13" s="202"/>
      <c r="L13" s="103"/>
      <c r="M13" s="82"/>
      <c r="N13" s="207"/>
    </row>
    <row r="14" spans="1:14" ht="15" customHeight="1">
      <c r="A14" s="89" t="s">
        <v>688</v>
      </c>
      <c r="B14" s="177" t="s">
        <v>435</v>
      </c>
      <c r="C14" s="171"/>
      <c r="D14" s="82"/>
      <c r="E14" s="182"/>
      <c r="F14" s="192"/>
      <c r="G14" s="20"/>
      <c r="H14" s="193"/>
      <c r="I14" s="187"/>
      <c r="J14" s="20"/>
      <c r="K14" s="202"/>
      <c r="L14" s="103"/>
      <c r="M14" s="82"/>
      <c r="N14" s="207"/>
    </row>
    <row r="15" spans="1:14" ht="15" customHeight="1">
      <c r="A15" s="88" t="s">
        <v>436</v>
      </c>
      <c r="B15" s="176" t="s">
        <v>437</v>
      </c>
      <c r="C15" s="171"/>
      <c r="D15" s="82"/>
      <c r="E15" s="182"/>
      <c r="F15" s="192"/>
      <c r="G15" s="20"/>
      <c r="H15" s="193"/>
      <c r="I15" s="187"/>
      <c r="J15" s="20"/>
      <c r="K15" s="202"/>
      <c r="L15" s="103"/>
      <c r="M15" s="82"/>
      <c r="N15" s="207"/>
    </row>
    <row r="16" spans="1:14" ht="15" customHeight="1">
      <c r="A16" s="88" t="s">
        <v>438</v>
      </c>
      <c r="B16" s="176" t="s">
        <v>439</v>
      </c>
      <c r="C16" s="171"/>
      <c r="D16" s="82"/>
      <c r="E16" s="182"/>
      <c r="F16" s="192"/>
      <c r="G16" s="20"/>
      <c r="H16" s="193"/>
      <c r="I16" s="187"/>
      <c r="J16" s="20"/>
      <c r="K16" s="202"/>
      <c r="L16" s="103"/>
      <c r="M16" s="82"/>
      <c r="N16" s="207"/>
    </row>
    <row r="17" spans="1:14" ht="15" customHeight="1">
      <c r="A17" s="88" t="s">
        <v>650</v>
      </c>
      <c r="B17" s="176" t="s">
        <v>440</v>
      </c>
      <c r="C17" s="171"/>
      <c r="D17" s="82"/>
      <c r="E17" s="182"/>
      <c r="F17" s="192"/>
      <c r="G17" s="20"/>
      <c r="H17" s="193"/>
      <c r="I17" s="187"/>
      <c r="J17" s="20"/>
      <c r="K17" s="202"/>
      <c r="L17" s="103"/>
      <c r="M17" s="82"/>
      <c r="N17" s="207"/>
    </row>
    <row r="18" spans="1:14" ht="15" customHeight="1">
      <c r="A18" s="88" t="s">
        <v>651</v>
      </c>
      <c r="B18" s="176" t="s">
        <v>441</v>
      </c>
      <c r="C18" s="171"/>
      <c r="D18" s="82"/>
      <c r="E18" s="182"/>
      <c r="F18" s="192"/>
      <c r="G18" s="20"/>
      <c r="H18" s="193"/>
      <c r="I18" s="187"/>
      <c r="J18" s="20"/>
      <c r="K18" s="202"/>
      <c r="L18" s="103"/>
      <c r="M18" s="82"/>
      <c r="N18" s="207"/>
    </row>
    <row r="19" spans="1:14" ht="15" customHeight="1">
      <c r="A19" s="88" t="s">
        <v>652</v>
      </c>
      <c r="B19" s="176" t="s">
        <v>442</v>
      </c>
      <c r="C19" s="171"/>
      <c r="D19" s="82"/>
      <c r="E19" s="182"/>
      <c r="F19" s="192"/>
      <c r="G19" s="20"/>
      <c r="H19" s="193"/>
      <c r="I19" s="187"/>
      <c r="J19" s="20"/>
      <c r="K19" s="202"/>
      <c r="L19" s="103"/>
      <c r="M19" s="82"/>
      <c r="N19" s="207"/>
    </row>
    <row r="20" spans="1:14" ht="15" customHeight="1">
      <c r="A20" s="90" t="s">
        <v>689</v>
      </c>
      <c r="B20" s="178" t="s">
        <v>443</v>
      </c>
      <c r="C20" s="171"/>
      <c r="D20" s="82"/>
      <c r="E20" s="182"/>
      <c r="F20" s="192"/>
      <c r="G20" s="20"/>
      <c r="H20" s="193"/>
      <c r="I20" s="187"/>
      <c r="J20" s="20"/>
      <c r="K20" s="202"/>
      <c r="L20" s="103"/>
      <c r="M20" s="82"/>
      <c r="N20" s="207"/>
    </row>
    <row r="21" spans="1:14" ht="15" customHeight="1">
      <c r="A21" s="88" t="s">
        <v>656</v>
      </c>
      <c r="B21" s="176" t="s">
        <v>452</v>
      </c>
      <c r="C21" s="171"/>
      <c r="D21" s="82"/>
      <c r="E21" s="182"/>
      <c r="F21" s="192"/>
      <c r="G21" s="20"/>
      <c r="H21" s="193"/>
      <c r="I21" s="187"/>
      <c r="J21" s="20"/>
      <c r="K21" s="202"/>
      <c r="L21" s="103"/>
      <c r="M21" s="82"/>
      <c r="N21" s="207"/>
    </row>
    <row r="22" spans="1:14" ht="15" customHeight="1">
      <c r="A22" s="88" t="s">
        <v>657</v>
      </c>
      <c r="B22" s="176" t="s">
        <v>453</v>
      </c>
      <c r="C22" s="171"/>
      <c r="D22" s="82"/>
      <c r="E22" s="182"/>
      <c r="F22" s="192"/>
      <c r="G22" s="20"/>
      <c r="H22" s="193"/>
      <c r="I22" s="187"/>
      <c r="J22" s="20"/>
      <c r="K22" s="202"/>
      <c r="L22" s="103"/>
      <c r="M22" s="82"/>
      <c r="N22" s="207"/>
    </row>
    <row r="23" spans="1:14" ht="15" customHeight="1">
      <c r="A23" s="89" t="s">
        <v>691</v>
      </c>
      <c r="B23" s="177" t="s">
        <v>454</v>
      </c>
      <c r="C23" s="171"/>
      <c r="D23" s="82"/>
      <c r="E23" s="182"/>
      <c r="F23" s="192"/>
      <c r="G23" s="20"/>
      <c r="H23" s="193"/>
      <c r="I23" s="187"/>
      <c r="J23" s="20"/>
      <c r="K23" s="202"/>
      <c r="L23" s="103"/>
      <c r="M23" s="82"/>
      <c r="N23" s="207"/>
    </row>
    <row r="24" spans="1:14" ht="15" customHeight="1">
      <c r="A24" s="88" t="s">
        <v>658</v>
      </c>
      <c r="B24" s="176" t="s">
        <v>455</v>
      </c>
      <c r="C24" s="171"/>
      <c r="D24" s="82"/>
      <c r="E24" s="182"/>
      <c r="F24" s="192"/>
      <c r="G24" s="20"/>
      <c r="H24" s="193"/>
      <c r="I24" s="187"/>
      <c r="J24" s="20"/>
      <c r="K24" s="202"/>
      <c r="L24" s="103"/>
      <c r="M24" s="82"/>
      <c r="N24" s="207"/>
    </row>
    <row r="25" spans="1:14" ht="15" customHeight="1">
      <c r="A25" s="88" t="s">
        <v>659</v>
      </c>
      <c r="B25" s="176" t="s">
        <v>456</v>
      </c>
      <c r="C25" s="171"/>
      <c r="D25" s="82"/>
      <c r="E25" s="182"/>
      <c r="F25" s="192"/>
      <c r="G25" s="20"/>
      <c r="H25" s="193"/>
      <c r="I25" s="187"/>
      <c r="J25" s="20"/>
      <c r="K25" s="202"/>
      <c r="L25" s="103"/>
      <c r="M25" s="82"/>
      <c r="N25" s="207"/>
    </row>
    <row r="26" spans="1:14" ht="15" customHeight="1">
      <c r="A26" s="88" t="s">
        <v>660</v>
      </c>
      <c r="B26" s="176" t="s">
        <v>457</v>
      </c>
      <c r="C26" s="171"/>
      <c r="D26" s="82"/>
      <c r="E26" s="182"/>
      <c r="F26" s="192"/>
      <c r="G26" s="20"/>
      <c r="H26" s="193"/>
      <c r="I26" s="187"/>
      <c r="J26" s="20"/>
      <c r="K26" s="202"/>
      <c r="L26" s="103"/>
      <c r="M26" s="82"/>
      <c r="N26" s="207"/>
    </row>
    <row r="27" spans="1:14" ht="15" customHeight="1">
      <c r="A27" s="88" t="s">
        <v>661</v>
      </c>
      <c r="B27" s="176" t="s">
        <v>458</v>
      </c>
      <c r="C27" s="171"/>
      <c r="D27" s="82"/>
      <c r="E27" s="182"/>
      <c r="F27" s="192"/>
      <c r="G27" s="20"/>
      <c r="H27" s="193"/>
      <c r="I27" s="187"/>
      <c r="J27" s="20"/>
      <c r="K27" s="202"/>
      <c r="L27" s="103"/>
      <c r="M27" s="82"/>
      <c r="N27" s="207"/>
    </row>
    <row r="28" spans="1:14" ht="15" customHeight="1">
      <c r="A28" s="88" t="s">
        <v>662</v>
      </c>
      <c r="B28" s="176" t="s">
        <v>461</v>
      </c>
      <c r="C28" s="171"/>
      <c r="D28" s="82"/>
      <c r="E28" s="182"/>
      <c r="F28" s="192"/>
      <c r="G28" s="20"/>
      <c r="H28" s="193"/>
      <c r="I28" s="187"/>
      <c r="J28" s="20"/>
      <c r="K28" s="202"/>
      <c r="L28" s="103"/>
      <c r="M28" s="82"/>
      <c r="N28" s="207"/>
    </row>
    <row r="29" spans="1:14" ht="15" customHeight="1">
      <c r="A29" s="88" t="s">
        <v>462</v>
      </c>
      <c r="B29" s="176" t="s">
        <v>463</v>
      </c>
      <c r="C29" s="171"/>
      <c r="D29" s="82"/>
      <c r="E29" s="182"/>
      <c r="F29" s="192"/>
      <c r="G29" s="20"/>
      <c r="H29" s="193"/>
      <c r="I29" s="187"/>
      <c r="J29" s="20"/>
      <c r="K29" s="202"/>
      <c r="L29" s="103"/>
      <c r="M29" s="82"/>
      <c r="N29" s="207"/>
    </row>
    <row r="30" spans="1:14" ht="15" customHeight="1">
      <c r="A30" s="88" t="s">
        <v>663</v>
      </c>
      <c r="B30" s="176" t="s">
        <v>464</v>
      </c>
      <c r="C30" s="171"/>
      <c r="D30" s="82"/>
      <c r="E30" s="182"/>
      <c r="F30" s="192"/>
      <c r="G30" s="20"/>
      <c r="H30" s="193"/>
      <c r="I30" s="187"/>
      <c r="J30" s="20"/>
      <c r="K30" s="202"/>
      <c r="L30" s="103"/>
      <c r="M30" s="82"/>
      <c r="N30" s="207"/>
    </row>
    <row r="31" spans="1:14" ht="15" customHeight="1">
      <c r="A31" s="88" t="s">
        <v>664</v>
      </c>
      <c r="B31" s="176" t="s">
        <v>469</v>
      </c>
      <c r="C31" s="171"/>
      <c r="D31" s="82"/>
      <c r="E31" s="182"/>
      <c r="F31" s="192"/>
      <c r="G31" s="20"/>
      <c r="H31" s="193"/>
      <c r="I31" s="187"/>
      <c r="J31" s="20"/>
      <c r="K31" s="202"/>
      <c r="L31" s="103"/>
      <c r="M31" s="82"/>
      <c r="N31" s="207"/>
    </row>
    <row r="32" spans="1:14" ht="15" customHeight="1">
      <c r="A32" s="89" t="s">
        <v>692</v>
      </c>
      <c r="B32" s="177" t="s">
        <v>472</v>
      </c>
      <c r="C32" s="171"/>
      <c r="D32" s="82"/>
      <c r="E32" s="182"/>
      <c r="F32" s="192"/>
      <c r="G32" s="20"/>
      <c r="H32" s="193"/>
      <c r="I32" s="187"/>
      <c r="J32" s="20"/>
      <c r="K32" s="202"/>
      <c r="L32" s="103"/>
      <c r="M32" s="82"/>
      <c r="N32" s="207"/>
    </row>
    <row r="33" spans="1:14" ht="15" customHeight="1">
      <c r="A33" s="88" t="s">
        <v>665</v>
      </c>
      <c r="B33" s="176" t="s">
        <v>473</v>
      </c>
      <c r="C33" s="171"/>
      <c r="D33" s="82"/>
      <c r="E33" s="182"/>
      <c r="F33" s="192"/>
      <c r="G33" s="20"/>
      <c r="H33" s="193"/>
      <c r="I33" s="187"/>
      <c r="J33" s="20"/>
      <c r="K33" s="202"/>
      <c r="L33" s="103"/>
      <c r="M33" s="82"/>
      <c r="N33" s="207"/>
    </row>
    <row r="34" spans="1:14" ht="15" customHeight="1">
      <c r="A34" s="90" t="s">
        <v>693</v>
      </c>
      <c r="B34" s="178" t="s">
        <v>474</v>
      </c>
      <c r="C34" s="171"/>
      <c r="D34" s="82"/>
      <c r="E34" s="182"/>
      <c r="F34" s="192"/>
      <c r="G34" s="20"/>
      <c r="H34" s="193"/>
      <c r="I34" s="187"/>
      <c r="J34" s="20"/>
      <c r="K34" s="202"/>
      <c r="L34" s="103"/>
      <c r="M34" s="82"/>
      <c r="N34" s="207"/>
    </row>
    <row r="35" spans="1:14" ht="15" customHeight="1">
      <c r="A35" s="126" t="s">
        <v>475</v>
      </c>
      <c r="B35" s="176" t="s">
        <v>476</v>
      </c>
      <c r="C35" s="171"/>
      <c r="D35" s="82"/>
      <c r="E35" s="182"/>
      <c r="F35" s="192"/>
      <c r="G35" s="20"/>
      <c r="H35" s="193"/>
      <c r="I35" s="187"/>
      <c r="J35" s="20"/>
      <c r="K35" s="202"/>
      <c r="L35" s="103"/>
      <c r="M35" s="82"/>
      <c r="N35" s="207"/>
    </row>
    <row r="36" spans="1:14" ht="15" customHeight="1">
      <c r="A36" s="126" t="s">
        <v>666</v>
      </c>
      <c r="B36" s="176" t="s">
        <v>477</v>
      </c>
      <c r="C36" s="171"/>
      <c r="D36" s="82"/>
      <c r="E36" s="182"/>
      <c r="F36" s="192"/>
      <c r="G36" s="20"/>
      <c r="H36" s="193"/>
      <c r="I36" s="187"/>
      <c r="J36" s="20"/>
      <c r="K36" s="202"/>
      <c r="L36" s="103"/>
      <c r="M36" s="82"/>
      <c r="N36" s="207"/>
    </row>
    <row r="37" spans="1:14" ht="15" customHeight="1">
      <c r="A37" s="126" t="s">
        <v>667</v>
      </c>
      <c r="B37" s="176" t="s">
        <v>478</v>
      </c>
      <c r="C37" s="171"/>
      <c r="D37" s="82"/>
      <c r="E37" s="182"/>
      <c r="F37" s="192"/>
      <c r="G37" s="20"/>
      <c r="H37" s="193"/>
      <c r="I37" s="187"/>
      <c r="J37" s="20"/>
      <c r="K37" s="202"/>
      <c r="L37" s="103"/>
      <c r="M37" s="82"/>
      <c r="N37" s="207"/>
    </row>
    <row r="38" spans="1:14" ht="15" customHeight="1">
      <c r="A38" s="126" t="s">
        <v>668</v>
      </c>
      <c r="B38" s="176" t="s">
        <v>479</v>
      </c>
      <c r="C38" s="171"/>
      <c r="D38" s="82"/>
      <c r="E38" s="182"/>
      <c r="F38" s="192"/>
      <c r="G38" s="20"/>
      <c r="H38" s="193"/>
      <c r="I38" s="187"/>
      <c r="J38" s="20"/>
      <c r="K38" s="202"/>
      <c r="L38" s="103"/>
      <c r="M38" s="82"/>
      <c r="N38" s="207"/>
    </row>
    <row r="39" spans="1:14" ht="15" customHeight="1">
      <c r="A39" s="126" t="s">
        <v>480</v>
      </c>
      <c r="B39" s="176" t="s">
        <v>481</v>
      </c>
      <c r="C39" s="171"/>
      <c r="D39" s="82"/>
      <c r="E39" s="182"/>
      <c r="F39" s="192"/>
      <c r="G39" s="20"/>
      <c r="H39" s="193"/>
      <c r="I39" s="187"/>
      <c r="J39" s="20"/>
      <c r="K39" s="202"/>
      <c r="L39" s="103"/>
      <c r="M39" s="82"/>
      <c r="N39" s="207"/>
    </row>
    <row r="40" spans="1:14" ht="15" customHeight="1">
      <c r="A40" s="126" t="s">
        <v>482</v>
      </c>
      <c r="B40" s="176" t="s">
        <v>483</v>
      </c>
      <c r="C40" s="171"/>
      <c r="D40" s="82"/>
      <c r="E40" s="182"/>
      <c r="F40" s="192"/>
      <c r="G40" s="20"/>
      <c r="H40" s="193"/>
      <c r="I40" s="187"/>
      <c r="J40" s="20"/>
      <c r="K40" s="202"/>
      <c r="L40" s="103"/>
      <c r="M40" s="82"/>
      <c r="N40" s="207"/>
    </row>
    <row r="41" spans="1:14" ht="15" customHeight="1">
      <c r="A41" s="126" t="s">
        <v>484</v>
      </c>
      <c r="B41" s="176" t="s">
        <v>485</v>
      </c>
      <c r="C41" s="171"/>
      <c r="D41" s="82"/>
      <c r="E41" s="182"/>
      <c r="F41" s="192"/>
      <c r="G41" s="20"/>
      <c r="H41" s="193"/>
      <c r="I41" s="187"/>
      <c r="J41" s="20"/>
      <c r="K41" s="202"/>
      <c r="L41" s="103"/>
      <c r="M41" s="82"/>
      <c r="N41" s="207"/>
    </row>
    <row r="42" spans="1:14" ht="15" customHeight="1">
      <c r="A42" s="126" t="s">
        <v>669</v>
      </c>
      <c r="B42" s="176" t="s">
        <v>486</v>
      </c>
      <c r="C42" s="171"/>
      <c r="D42" s="82"/>
      <c r="E42" s="182"/>
      <c r="F42" s="192"/>
      <c r="G42" s="20"/>
      <c r="H42" s="193"/>
      <c r="I42" s="187"/>
      <c r="J42" s="20"/>
      <c r="K42" s="202"/>
      <c r="L42" s="103"/>
      <c r="M42" s="82"/>
      <c r="N42" s="207"/>
    </row>
    <row r="43" spans="1:14" ht="15" customHeight="1">
      <c r="A43" s="126" t="s">
        <v>670</v>
      </c>
      <c r="B43" s="176" t="s">
        <v>487</v>
      </c>
      <c r="C43" s="171"/>
      <c r="D43" s="82"/>
      <c r="E43" s="182"/>
      <c r="F43" s="192"/>
      <c r="G43" s="20"/>
      <c r="H43" s="193"/>
      <c r="I43" s="187"/>
      <c r="J43" s="20"/>
      <c r="K43" s="202"/>
      <c r="L43" s="103"/>
      <c r="M43" s="82"/>
      <c r="N43" s="207"/>
    </row>
    <row r="44" spans="1:14" ht="15" customHeight="1">
      <c r="A44" s="126" t="s">
        <v>671</v>
      </c>
      <c r="B44" s="176" t="s">
        <v>488</v>
      </c>
      <c r="C44" s="171"/>
      <c r="D44" s="82"/>
      <c r="E44" s="182"/>
      <c r="F44" s="192"/>
      <c r="G44" s="20"/>
      <c r="H44" s="193"/>
      <c r="I44" s="187"/>
      <c r="J44" s="20"/>
      <c r="K44" s="202"/>
      <c r="L44" s="103"/>
      <c r="M44" s="82"/>
      <c r="N44" s="207"/>
    </row>
    <row r="45" spans="1:14" ht="15" customHeight="1">
      <c r="A45" s="145" t="s">
        <v>694</v>
      </c>
      <c r="B45" s="178" t="s">
        <v>489</v>
      </c>
      <c r="C45" s="171"/>
      <c r="D45" s="82"/>
      <c r="E45" s="182"/>
      <c r="F45" s="192"/>
      <c r="G45" s="20"/>
      <c r="H45" s="193"/>
      <c r="I45" s="187"/>
      <c r="J45" s="20"/>
      <c r="K45" s="202"/>
      <c r="L45" s="103"/>
      <c r="M45" s="82"/>
      <c r="N45" s="207"/>
    </row>
    <row r="46" spans="1:14" ht="15" customHeight="1">
      <c r="A46" s="126" t="s">
        <v>498</v>
      </c>
      <c r="B46" s="176" t="s">
        <v>499</v>
      </c>
      <c r="C46" s="171"/>
      <c r="D46" s="82"/>
      <c r="E46" s="182"/>
      <c r="F46" s="192"/>
      <c r="G46" s="20"/>
      <c r="H46" s="193"/>
      <c r="I46" s="187"/>
      <c r="J46" s="20"/>
      <c r="K46" s="202"/>
      <c r="L46" s="103"/>
      <c r="M46" s="82"/>
      <c r="N46" s="207"/>
    </row>
    <row r="47" spans="1:14" ht="15" customHeight="1">
      <c r="A47" s="88" t="s">
        <v>675</v>
      </c>
      <c r="B47" s="176" t="s">
        <v>500</v>
      </c>
      <c r="C47" s="171"/>
      <c r="D47" s="82"/>
      <c r="E47" s="182"/>
      <c r="F47" s="192"/>
      <c r="G47" s="20"/>
      <c r="H47" s="193"/>
      <c r="I47" s="187"/>
      <c r="J47" s="20"/>
      <c r="K47" s="202"/>
      <c r="L47" s="103"/>
      <c r="M47" s="82"/>
      <c r="N47" s="207"/>
    </row>
    <row r="48" spans="1:14" ht="15" customHeight="1">
      <c r="A48" s="126" t="s">
        <v>676</v>
      </c>
      <c r="B48" s="176" t="s">
        <v>501</v>
      </c>
      <c r="C48" s="171"/>
      <c r="D48" s="82"/>
      <c r="E48" s="182"/>
      <c r="F48" s="192"/>
      <c r="G48" s="20"/>
      <c r="H48" s="193"/>
      <c r="I48" s="187"/>
      <c r="J48" s="20"/>
      <c r="K48" s="202"/>
      <c r="L48" s="103"/>
      <c r="M48" s="82"/>
      <c r="N48" s="207"/>
    </row>
    <row r="49" spans="1:14" ht="15" customHeight="1">
      <c r="A49" s="90" t="s">
        <v>696</v>
      </c>
      <c r="B49" s="178" t="s">
        <v>502</v>
      </c>
      <c r="C49" s="171"/>
      <c r="D49" s="82"/>
      <c r="E49" s="182"/>
      <c r="F49" s="192"/>
      <c r="G49" s="20"/>
      <c r="H49" s="193"/>
      <c r="I49" s="187"/>
      <c r="J49" s="20"/>
      <c r="K49" s="202"/>
      <c r="L49" s="103"/>
      <c r="M49" s="82"/>
      <c r="N49" s="207"/>
    </row>
    <row r="50" spans="1:14" ht="15" customHeight="1">
      <c r="A50" s="168" t="s">
        <v>11</v>
      </c>
      <c r="B50" s="179"/>
      <c r="C50" s="230"/>
      <c r="D50" s="231"/>
      <c r="E50" s="232"/>
      <c r="F50" s="194"/>
      <c r="G50" s="72"/>
      <c r="H50" s="195"/>
      <c r="I50" s="188"/>
      <c r="J50" s="72"/>
      <c r="K50" s="203"/>
      <c r="L50" s="233"/>
      <c r="M50" s="231"/>
      <c r="N50" s="234"/>
    </row>
    <row r="51" spans="1:14" ht="15" customHeight="1">
      <c r="A51" s="88" t="s">
        <v>444</v>
      </c>
      <c r="B51" s="176" t="s">
        <v>445</v>
      </c>
      <c r="C51" s="171"/>
      <c r="D51" s="82"/>
      <c r="E51" s="182"/>
      <c r="F51" s="192"/>
      <c r="G51" s="20"/>
      <c r="H51" s="193"/>
      <c r="I51" s="187"/>
      <c r="J51" s="20"/>
      <c r="K51" s="202"/>
      <c r="L51" s="103"/>
      <c r="M51" s="82"/>
      <c r="N51" s="207"/>
    </row>
    <row r="52" spans="1:14" ht="15" customHeight="1">
      <c r="A52" s="88" t="s">
        <v>446</v>
      </c>
      <c r="B52" s="176" t="s">
        <v>447</v>
      </c>
      <c r="C52" s="171"/>
      <c r="D52" s="82"/>
      <c r="E52" s="182"/>
      <c r="F52" s="192"/>
      <c r="G52" s="20"/>
      <c r="H52" s="193"/>
      <c r="I52" s="187"/>
      <c r="J52" s="20"/>
      <c r="K52" s="202"/>
      <c r="L52" s="103"/>
      <c r="M52" s="82"/>
      <c r="N52" s="207"/>
    </row>
    <row r="53" spans="1:14" ht="15" customHeight="1">
      <c r="A53" s="88" t="s">
        <v>653</v>
      </c>
      <c r="B53" s="176" t="s">
        <v>448</v>
      </c>
      <c r="C53" s="171"/>
      <c r="D53" s="82"/>
      <c r="E53" s="182"/>
      <c r="F53" s="192"/>
      <c r="G53" s="20"/>
      <c r="H53" s="193"/>
      <c r="I53" s="187"/>
      <c r="J53" s="20"/>
      <c r="K53" s="202"/>
      <c r="L53" s="103"/>
      <c r="M53" s="82"/>
      <c r="N53" s="207"/>
    </row>
    <row r="54" spans="1:14" ht="15" customHeight="1">
      <c r="A54" s="88" t="s">
        <v>654</v>
      </c>
      <c r="B54" s="176" t="s">
        <v>449</v>
      </c>
      <c r="C54" s="171"/>
      <c r="D54" s="82"/>
      <c r="E54" s="182"/>
      <c r="F54" s="192"/>
      <c r="G54" s="20"/>
      <c r="H54" s="193"/>
      <c r="I54" s="187"/>
      <c r="J54" s="20"/>
      <c r="K54" s="202"/>
      <c r="L54" s="103"/>
      <c r="M54" s="82"/>
      <c r="N54" s="207"/>
    </row>
    <row r="55" spans="1:14" ht="15" customHeight="1">
      <c r="A55" s="88" t="s">
        <v>655</v>
      </c>
      <c r="B55" s="176" t="s">
        <v>450</v>
      </c>
      <c r="C55" s="171"/>
      <c r="D55" s="82"/>
      <c r="E55" s="182"/>
      <c r="F55" s="192"/>
      <c r="G55" s="20"/>
      <c r="H55" s="193"/>
      <c r="I55" s="187"/>
      <c r="J55" s="20"/>
      <c r="K55" s="202"/>
      <c r="L55" s="103"/>
      <c r="M55" s="82"/>
      <c r="N55" s="207"/>
    </row>
    <row r="56" spans="1:14" ht="15" customHeight="1">
      <c r="A56" s="90" t="s">
        <v>690</v>
      </c>
      <c r="B56" s="178" t="s">
        <v>451</v>
      </c>
      <c r="C56" s="171"/>
      <c r="D56" s="82"/>
      <c r="E56" s="182"/>
      <c r="F56" s="192"/>
      <c r="G56" s="20"/>
      <c r="H56" s="193"/>
      <c r="I56" s="187"/>
      <c r="J56" s="20"/>
      <c r="K56" s="202"/>
      <c r="L56" s="103"/>
      <c r="M56" s="82"/>
      <c r="N56" s="207"/>
    </row>
    <row r="57" spans="1:14" ht="15" customHeight="1">
      <c r="A57" s="126" t="s">
        <v>672</v>
      </c>
      <c r="B57" s="176" t="s">
        <v>490</v>
      </c>
      <c r="C57" s="171"/>
      <c r="D57" s="82"/>
      <c r="E57" s="182"/>
      <c r="F57" s="192"/>
      <c r="G57" s="20"/>
      <c r="H57" s="193"/>
      <c r="I57" s="187"/>
      <c r="J57" s="20"/>
      <c r="K57" s="202"/>
      <c r="L57" s="103"/>
      <c r="M57" s="82"/>
      <c r="N57" s="207"/>
    </row>
    <row r="58" spans="1:14" ht="15" customHeight="1">
      <c r="A58" s="126" t="s">
        <v>673</v>
      </c>
      <c r="B58" s="176" t="s">
        <v>491</v>
      </c>
      <c r="C58" s="171"/>
      <c r="D58" s="82"/>
      <c r="E58" s="182"/>
      <c r="F58" s="192"/>
      <c r="G58" s="20"/>
      <c r="H58" s="193"/>
      <c r="I58" s="187"/>
      <c r="J58" s="20"/>
      <c r="K58" s="202"/>
      <c r="L58" s="103"/>
      <c r="M58" s="82"/>
      <c r="N58" s="207"/>
    </row>
    <row r="59" spans="1:14" ht="15" customHeight="1">
      <c r="A59" s="126" t="s">
        <v>492</v>
      </c>
      <c r="B59" s="176" t="s">
        <v>493</v>
      </c>
      <c r="C59" s="171"/>
      <c r="D59" s="82"/>
      <c r="E59" s="182"/>
      <c r="F59" s="192"/>
      <c r="G59" s="20"/>
      <c r="H59" s="193"/>
      <c r="I59" s="187"/>
      <c r="J59" s="20"/>
      <c r="K59" s="202"/>
      <c r="L59" s="103"/>
      <c r="M59" s="82"/>
      <c r="N59" s="207"/>
    </row>
    <row r="60" spans="1:14" ht="15" customHeight="1">
      <c r="A60" s="126" t="s">
        <v>674</v>
      </c>
      <c r="B60" s="176" t="s">
        <v>494</v>
      </c>
      <c r="C60" s="171"/>
      <c r="D60" s="82"/>
      <c r="E60" s="182"/>
      <c r="F60" s="192"/>
      <c r="G60" s="20"/>
      <c r="H60" s="193"/>
      <c r="I60" s="187"/>
      <c r="J60" s="20"/>
      <c r="K60" s="202"/>
      <c r="L60" s="103"/>
      <c r="M60" s="82"/>
      <c r="N60" s="207"/>
    </row>
    <row r="61" spans="1:14" ht="15" customHeight="1">
      <c r="A61" s="126" t="s">
        <v>495</v>
      </c>
      <c r="B61" s="176" t="s">
        <v>496</v>
      </c>
      <c r="C61" s="171"/>
      <c r="D61" s="82"/>
      <c r="E61" s="182"/>
      <c r="F61" s="192"/>
      <c r="G61" s="20"/>
      <c r="H61" s="193"/>
      <c r="I61" s="187"/>
      <c r="J61" s="20"/>
      <c r="K61" s="202"/>
      <c r="L61" s="103"/>
      <c r="M61" s="82"/>
      <c r="N61" s="207"/>
    </row>
    <row r="62" spans="1:14" ht="15" customHeight="1">
      <c r="A62" s="90" t="s">
        <v>695</v>
      </c>
      <c r="B62" s="178" t="s">
        <v>497</v>
      </c>
      <c r="C62" s="171"/>
      <c r="D62" s="82"/>
      <c r="E62" s="182"/>
      <c r="F62" s="192"/>
      <c r="G62" s="20"/>
      <c r="H62" s="193"/>
      <c r="I62" s="187"/>
      <c r="J62" s="20"/>
      <c r="K62" s="202"/>
      <c r="L62" s="103"/>
      <c r="M62" s="82"/>
      <c r="N62" s="207"/>
    </row>
    <row r="63" spans="1:14" ht="15" customHeight="1">
      <c r="A63" s="126" t="s">
        <v>503</v>
      </c>
      <c r="B63" s="176" t="s">
        <v>504</v>
      </c>
      <c r="C63" s="171"/>
      <c r="D63" s="82"/>
      <c r="E63" s="182"/>
      <c r="F63" s="192"/>
      <c r="G63" s="20"/>
      <c r="H63" s="193"/>
      <c r="I63" s="187"/>
      <c r="J63" s="20"/>
      <c r="K63" s="202"/>
      <c r="L63" s="103"/>
      <c r="M63" s="82"/>
      <c r="N63" s="207"/>
    </row>
    <row r="64" spans="1:14" ht="15" customHeight="1">
      <c r="A64" s="88" t="s">
        <v>677</v>
      </c>
      <c r="B64" s="176" t="s">
        <v>505</v>
      </c>
      <c r="C64" s="171"/>
      <c r="D64" s="82"/>
      <c r="E64" s="182"/>
      <c r="F64" s="192"/>
      <c r="G64" s="20"/>
      <c r="H64" s="193"/>
      <c r="I64" s="187"/>
      <c r="J64" s="20"/>
      <c r="K64" s="202"/>
      <c r="L64" s="103"/>
      <c r="M64" s="82"/>
      <c r="N64" s="207"/>
    </row>
    <row r="65" spans="1:14" ht="15" customHeight="1">
      <c r="A65" s="126" t="s">
        <v>678</v>
      </c>
      <c r="B65" s="176" t="s">
        <v>506</v>
      </c>
      <c r="C65" s="171"/>
      <c r="D65" s="82"/>
      <c r="E65" s="182"/>
      <c r="F65" s="192"/>
      <c r="G65" s="20"/>
      <c r="H65" s="193"/>
      <c r="I65" s="187"/>
      <c r="J65" s="20"/>
      <c r="K65" s="202"/>
      <c r="L65" s="103"/>
      <c r="M65" s="82"/>
      <c r="N65" s="207"/>
    </row>
    <row r="66" spans="1:14" ht="15" customHeight="1">
      <c r="A66" s="90" t="s">
        <v>698</v>
      </c>
      <c r="B66" s="178" t="s">
        <v>507</v>
      </c>
      <c r="C66" s="171"/>
      <c r="D66" s="82"/>
      <c r="E66" s="182"/>
      <c r="F66" s="192"/>
      <c r="G66" s="20"/>
      <c r="H66" s="193"/>
      <c r="I66" s="187"/>
      <c r="J66" s="20"/>
      <c r="K66" s="202"/>
      <c r="L66" s="103"/>
      <c r="M66" s="82"/>
      <c r="N66" s="207"/>
    </row>
    <row r="67" spans="1:14" ht="15" customHeight="1">
      <c r="A67" s="168" t="s">
        <v>10</v>
      </c>
      <c r="B67" s="179"/>
      <c r="C67" s="230"/>
      <c r="D67" s="231"/>
      <c r="E67" s="232"/>
      <c r="F67" s="194"/>
      <c r="G67" s="72"/>
      <c r="H67" s="195"/>
      <c r="I67" s="188"/>
      <c r="J67" s="72"/>
      <c r="K67" s="203"/>
      <c r="L67" s="233"/>
      <c r="M67" s="231"/>
      <c r="N67" s="234"/>
    </row>
    <row r="68" spans="1:14" ht="15.75">
      <c r="A68" s="169" t="s">
        <v>697</v>
      </c>
      <c r="B68" s="180" t="s">
        <v>508</v>
      </c>
      <c r="C68" s="172"/>
      <c r="D68" s="84"/>
      <c r="E68" s="183"/>
      <c r="F68" s="196"/>
      <c r="G68" s="68"/>
      <c r="H68" s="197"/>
      <c r="I68" s="189"/>
      <c r="J68" s="68"/>
      <c r="K68" s="204"/>
      <c r="L68" s="209"/>
      <c r="M68" s="84"/>
      <c r="N68" s="210"/>
    </row>
    <row r="69" spans="1:14" ht="15.75">
      <c r="A69" s="170" t="s">
        <v>41</v>
      </c>
      <c r="B69" s="181"/>
      <c r="C69" s="173"/>
      <c r="D69" s="85"/>
      <c r="E69" s="184"/>
      <c r="F69" s="198"/>
      <c r="G69" s="69"/>
      <c r="H69" s="199"/>
      <c r="I69" s="190"/>
      <c r="J69" s="69"/>
      <c r="K69" s="205"/>
      <c r="L69" s="211"/>
      <c r="M69" s="85"/>
      <c r="N69" s="212"/>
    </row>
    <row r="70" spans="1:14" ht="15.75">
      <c r="A70" s="170" t="s">
        <v>42</v>
      </c>
      <c r="B70" s="181"/>
      <c r="C70" s="173"/>
      <c r="D70" s="85"/>
      <c r="E70" s="184"/>
      <c r="F70" s="198"/>
      <c r="G70" s="69"/>
      <c r="H70" s="199"/>
      <c r="I70" s="190"/>
      <c r="J70" s="69"/>
      <c r="K70" s="205"/>
      <c r="L70" s="211"/>
      <c r="M70" s="85"/>
      <c r="N70" s="212"/>
    </row>
    <row r="71" spans="1:14">
      <c r="A71" s="128" t="s">
        <v>679</v>
      </c>
      <c r="B71" s="161" t="s">
        <v>509</v>
      </c>
      <c r="C71" s="171"/>
      <c r="D71" s="82"/>
      <c r="E71" s="182"/>
      <c r="F71" s="192"/>
      <c r="G71" s="20"/>
      <c r="H71" s="193"/>
      <c r="I71" s="187"/>
      <c r="J71" s="20"/>
      <c r="K71" s="202"/>
      <c r="L71" s="103"/>
      <c r="M71" s="82"/>
      <c r="N71" s="207"/>
    </row>
    <row r="72" spans="1:14">
      <c r="A72" s="126" t="s">
        <v>510</v>
      </c>
      <c r="B72" s="161" t="s">
        <v>511</v>
      </c>
      <c r="C72" s="171"/>
      <c r="D72" s="82"/>
      <c r="E72" s="182"/>
      <c r="F72" s="192"/>
      <c r="G72" s="20"/>
      <c r="H72" s="193"/>
      <c r="I72" s="187"/>
      <c r="J72" s="20"/>
      <c r="K72" s="202"/>
      <c r="L72" s="103"/>
      <c r="M72" s="82"/>
      <c r="N72" s="207"/>
    </row>
    <row r="73" spans="1:14">
      <c r="A73" s="128" t="s">
        <v>680</v>
      </c>
      <c r="B73" s="161" t="s">
        <v>512</v>
      </c>
      <c r="C73" s="171"/>
      <c r="D73" s="82"/>
      <c r="E73" s="182"/>
      <c r="F73" s="192"/>
      <c r="G73" s="20"/>
      <c r="H73" s="193"/>
      <c r="I73" s="187"/>
      <c r="J73" s="20"/>
      <c r="K73" s="202"/>
      <c r="L73" s="103"/>
      <c r="M73" s="82"/>
      <c r="N73" s="207"/>
    </row>
    <row r="74" spans="1:14">
      <c r="A74" s="127" t="s">
        <v>699</v>
      </c>
      <c r="B74" s="162" t="s">
        <v>513</v>
      </c>
      <c r="C74" s="171"/>
      <c r="D74" s="82"/>
      <c r="E74" s="182"/>
      <c r="F74" s="192"/>
      <c r="G74" s="20"/>
      <c r="H74" s="193"/>
      <c r="I74" s="187"/>
      <c r="J74" s="20"/>
      <c r="K74" s="202"/>
      <c r="L74" s="103"/>
      <c r="M74" s="82"/>
      <c r="N74" s="207"/>
    </row>
    <row r="75" spans="1:14">
      <c r="A75" s="126" t="s">
        <v>681</v>
      </c>
      <c r="B75" s="161" t="s">
        <v>514</v>
      </c>
      <c r="C75" s="171"/>
      <c r="D75" s="82"/>
      <c r="E75" s="182"/>
      <c r="F75" s="192"/>
      <c r="G75" s="20"/>
      <c r="H75" s="193"/>
      <c r="I75" s="187"/>
      <c r="J75" s="20"/>
      <c r="K75" s="202"/>
      <c r="L75" s="103"/>
      <c r="M75" s="82"/>
      <c r="N75" s="207"/>
    </row>
    <row r="76" spans="1:14">
      <c r="A76" s="128" t="s">
        <v>515</v>
      </c>
      <c r="B76" s="161" t="s">
        <v>516</v>
      </c>
      <c r="C76" s="171"/>
      <c r="D76" s="82"/>
      <c r="E76" s="182"/>
      <c r="F76" s="192"/>
      <c r="G76" s="20"/>
      <c r="H76" s="193"/>
      <c r="I76" s="187"/>
      <c r="J76" s="20"/>
      <c r="K76" s="202"/>
      <c r="L76" s="103"/>
      <c r="M76" s="82"/>
      <c r="N76" s="207"/>
    </row>
    <row r="77" spans="1:14">
      <c r="A77" s="126" t="s">
        <v>682</v>
      </c>
      <c r="B77" s="161" t="s">
        <v>517</v>
      </c>
      <c r="C77" s="171"/>
      <c r="D77" s="82"/>
      <c r="E77" s="182"/>
      <c r="F77" s="192"/>
      <c r="G77" s="20"/>
      <c r="H77" s="193"/>
      <c r="I77" s="187"/>
      <c r="J77" s="20"/>
      <c r="K77" s="202"/>
      <c r="L77" s="103"/>
      <c r="M77" s="82"/>
      <c r="N77" s="207"/>
    </row>
    <row r="78" spans="1:14">
      <c r="A78" s="128" t="s">
        <v>518</v>
      </c>
      <c r="B78" s="161" t="s">
        <v>519</v>
      </c>
      <c r="C78" s="171"/>
      <c r="D78" s="82"/>
      <c r="E78" s="182"/>
      <c r="F78" s="192"/>
      <c r="G78" s="20"/>
      <c r="H78" s="193"/>
      <c r="I78" s="187"/>
      <c r="J78" s="20"/>
      <c r="K78" s="202"/>
      <c r="L78" s="103"/>
      <c r="M78" s="82"/>
      <c r="N78" s="207"/>
    </row>
    <row r="79" spans="1:14">
      <c r="A79" s="129" t="s">
        <v>700</v>
      </c>
      <c r="B79" s="162" t="s">
        <v>520</v>
      </c>
      <c r="C79" s="171"/>
      <c r="D79" s="82"/>
      <c r="E79" s="182"/>
      <c r="F79" s="192"/>
      <c r="G79" s="20"/>
      <c r="H79" s="193"/>
      <c r="I79" s="187"/>
      <c r="J79" s="20"/>
      <c r="K79" s="202"/>
      <c r="L79" s="103"/>
      <c r="M79" s="82"/>
      <c r="N79" s="207"/>
    </row>
    <row r="80" spans="1:14">
      <c r="A80" s="88" t="s">
        <v>39</v>
      </c>
      <c r="B80" s="161" t="s">
        <v>521</v>
      </c>
      <c r="C80" s="171">
        <v>0</v>
      </c>
      <c r="D80" s="82">
        <v>37</v>
      </c>
      <c r="E80" s="182">
        <v>37</v>
      </c>
      <c r="F80" s="192"/>
      <c r="G80" s="20"/>
      <c r="H80" s="193"/>
      <c r="I80" s="187"/>
      <c r="J80" s="20"/>
      <c r="K80" s="202"/>
      <c r="L80" s="103">
        <v>0</v>
      </c>
      <c r="M80" s="82">
        <v>37</v>
      </c>
      <c r="N80" s="207">
        <v>37</v>
      </c>
    </row>
    <row r="81" spans="1:14">
      <c r="A81" s="88" t="s">
        <v>40</v>
      </c>
      <c r="B81" s="161" t="s">
        <v>521</v>
      </c>
      <c r="C81" s="171"/>
      <c r="D81" s="82"/>
      <c r="E81" s="182"/>
      <c r="F81" s="192"/>
      <c r="G81" s="20"/>
      <c r="H81" s="193"/>
      <c r="I81" s="187"/>
      <c r="J81" s="20"/>
      <c r="K81" s="202"/>
      <c r="L81" s="103"/>
      <c r="M81" s="82"/>
      <c r="N81" s="207"/>
    </row>
    <row r="82" spans="1:14">
      <c r="A82" s="88" t="s">
        <v>37</v>
      </c>
      <c r="B82" s="161" t="s">
        <v>522</v>
      </c>
      <c r="C82" s="171"/>
      <c r="D82" s="82"/>
      <c r="E82" s="182"/>
      <c r="F82" s="192"/>
      <c r="G82" s="20"/>
      <c r="H82" s="193"/>
      <c r="I82" s="187"/>
      <c r="J82" s="20"/>
      <c r="K82" s="202"/>
      <c r="L82" s="103"/>
      <c r="M82" s="82"/>
      <c r="N82" s="207"/>
    </row>
    <row r="83" spans="1:14">
      <c r="A83" s="88" t="s">
        <v>38</v>
      </c>
      <c r="B83" s="161" t="s">
        <v>522</v>
      </c>
      <c r="C83" s="171"/>
      <c r="D83" s="82"/>
      <c r="E83" s="182"/>
      <c r="F83" s="192"/>
      <c r="G83" s="20"/>
      <c r="H83" s="193"/>
      <c r="I83" s="187"/>
      <c r="J83" s="20"/>
      <c r="K83" s="202"/>
      <c r="L83" s="103"/>
      <c r="M83" s="82"/>
      <c r="N83" s="207"/>
    </row>
    <row r="84" spans="1:14">
      <c r="A84" s="89" t="s">
        <v>701</v>
      </c>
      <c r="B84" s="162" t="s">
        <v>523</v>
      </c>
      <c r="C84" s="171">
        <v>0</v>
      </c>
      <c r="D84" s="82">
        <v>37</v>
      </c>
      <c r="E84" s="182">
        <v>37</v>
      </c>
      <c r="F84" s="192"/>
      <c r="G84" s="20"/>
      <c r="H84" s="193"/>
      <c r="I84" s="187"/>
      <c r="J84" s="20"/>
      <c r="K84" s="202"/>
      <c r="L84" s="103">
        <v>0</v>
      </c>
      <c r="M84" s="82">
        <v>37</v>
      </c>
      <c r="N84" s="207">
        <v>37</v>
      </c>
    </row>
    <row r="85" spans="1:14">
      <c r="A85" s="128" t="s">
        <v>524</v>
      </c>
      <c r="B85" s="161" t="s">
        <v>525</v>
      </c>
      <c r="C85" s="171"/>
      <c r="D85" s="82"/>
      <c r="E85" s="182"/>
      <c r="F85" s="192"/>
      <c r="G85" s="20"/>
      <c r="H85" s="193"/>
      <c r="I85" s="187"/>
      <c r="J85" s="20"/>
      <c r="K85" s="202"/>
      <c r="L85" s="103"/>
      <c r="M85" s="82"/>
      <c r="N85" s="207"/>
    </row>
    <row r="86" spans="1:14">
      <c r="A86" s="128" t="s">
        <v>526</v>
      </c>
      <c r="B86" s="161" t="s">
        <v>527</v>
      </c>
      <c r="C86" s="171"/>
      <c r="D86" s="82"/>
      <c r="E86" s="182"/>
      <c r="F86" s="192"/>
      <c r="G86" s="20"/>
      <c r="H86" s="193"/>
      <c r="I86" s="187"/>
      <c r="J86" s="20"/>
      <c r="K86" s="202"/>
      <c r="L86" s="103"/>
      <c r="M86" s="82"/>
      <c r="N86" s="207"/>
    </row>
    <row r="87" spans="1:14">
      <c r="A87" s="128" t="s">
        <v>528</v>
      </c>
      <c r="B87" s="161" t="s">
        <v>529</v>
      </c>
      <c r="C87" s="171">
        <v>23294</v>
      </c>
      <c r="D87" s="82">
        <v>25299</v>
      </c>
      <c r="E87" s="182">
        <v>21620</v>
      </c>
      <c r="F87" s="192"/>
      <c r="G87" s="20"/>
      <c r="H87" s="193"/>
      <c r="I87" s="187"/>
      <c r="J87" s="20"/>
      <c r="K87" s="202"/>
      <c r="L87" s="103">
        <v>23294</v>
      </c>
      <c r="M87" s="82">
        <v>25299</v>
      </c>
      <c r="N87" s="207">
        <v>21620</v>
      </c>
    </row>
    <row r="88" spans="1:14">
      <c r="A88" s="128" t="s">
        <v>530</v>
      </c>
      <c r="B88" s="161" t="s">
        <v>531</v>
      </c>
      <c r="C88" s="171"/>
      <c r="D88" s="82"/>
      <c r="E88" s="182"/>
      <c r="F88" s="192"/>
      <c r="G88" s="20"/>
      <c r="H88" s="193"/>
      <c r="I88" s="187"/>
      <c r="J88" s="20"/>
      <c r="K88" s="202"/>
      <c r="L88" s="103"/>
      <c r="M88" s="82"/>
      <c r="N88" s="207"/>
    </row>
    <row r="89" spans="1:14">
      <c r="A89" s="126" t="s">
        <v>683</v>
      </c>
      <c r="B89" s="161" t="s">
        <v>532</v>
      </c>
      <c r="C89" s="171"/>
      <c r="D89" s="82"/>
      <c r="E89" s="182"/>
      <c r="F89" s="192"/>
      <c r="G89" s="20"/>
      <c r="H89" s="193"/>
      <c r="I89" s="187"/>
      <c r="J89" s="20"/>
      <c r="K89" s="202"/>
      <c r="L89" s="103"/>
      <c r="M89" s="82"/>
      <c r="N89" s="207"/>
    </row>
    <row r="90" spans="1:14">
      <c r="A90" s="127" t="s">
        <v>702</v>
      </c>
      <c r="B90" s="162" t="s">
        <v>534</v>
      </c>
      <c r="C90" s="171">
        <v>23294</v>
      </c>
      <c r="D90" s="82">
        <v>25337</v>
      </c>
      <c r="E90" s="182">
        <v>21657</v>
      </c>
      <c r="F90" s="192"/>
      <c r="G90" s="20"/>
      <c r="H90" s="193"/>
      <c r="I90" s="187"/>
      <c r="J90" s="20"/>
      <c r="K90" s="202"/>
      <c r="L90" s="103">
        <v>23294</v>
      </c>
      <c r="M90" s="82">
        <v>25337</v>
      </c>
      <c r="N90" s="207">
        <v>21657</v>
      </c>
    </row>
    <row r="91" spans="1:14">
      <c r="A91" s="126" t="s">
        <v>535</v>
      </c>
      <c r="B91" s="161" t="s">
        <v>536</v>
      </c>
      <c r="C91" s="171"/>
      <c r="D91" s="82"/>
      <c r="E91" s="182"/>
      <c r="F91" s="192"/>
      <c r="G91" s="20"/>
      <c r="H91" s="193"/>
      <c r="I91" s="187"/>
      <c r="J91" s="20"/>
      <c r="K91" s="202"/>
      <c r="L91" s="103"/>
      <c r="M91" s="82"/>
      <c r="N91" s="207"/>
    </row>
    <row r="92" spans="1:14">
      <c r="A92" s="126" t="s">
        <v>537</v>
      </c>
      <c r="B92" s="161" t="s">
        <v>538</v>
      </c>
      <c r="C92" s="171"/>
      <c r="D92" s="82"/>
      <c r="E92" s="182"/>
      <c r="F92" s="192"/>
      <c r="G92" s="20"/>
      <c r="H92" s="193"/>
      <c r="I92" s="187"/>
      <c r="J92" s="20"/>
      <c r="K92" s="202"/>
      <c r="L92" s="103"/>
      <c r="M92" s="82"/>
      <c r="N92" s="207"/>
    </row>
    <row r="93" spans="1:14">
      <c r="A93" s="128" t="s">
        <v>539</v>
      </c>
      <c r="B93" s="161" t="s">
        <v>540</v>
      </c>
      <c r="C93" s="171"/>
      <c r="D93" s="82"/>
      <c r="E93" s="182"/>
      <c r="F93" s="192"/>
      <c r="G93" s="20"/>
      <c r="H93" s="193"/>
      <c r="I93" s="187"/>
      <c r="J93" s="20"/>
      <c r="K93" s="202"/>
      <c r="L93" s="103"/>
      <c r="M93" s="82"/>
      <c r="N93" s="207"/>
    </row>
    <row r="94" spans="1:14">
      <c r="A94" s="128" t="s">
        <v>684</v>
      </c>
      <c r="B94" s="161" t="s">
        <v>541</v>
      </c>
      <c r="C94" s="171"/>
      <c r="D94" s="82"/>
      <c r="E94" s="182"/>
      <c r="F94" s="192"/>
      <c r="G94" s="20"/>
      <c r="H94" s="193"/>
      <c r="I94" s="187"/>
      <c r="J94" s="20"/>
      <c r="K94" s="202"/>
      <c r="L94" s="103"/>
      <c r="M94" s="82"/>
      <c r="N94" s="207"/>
    </row>
    <row r="95" spans="1:14">
      <c r="A95" s="129" t="s">
        <v>703</v>
      </c>
      <c r="B95" s="162" t="s">
        <v>542</v>
      </c>
      <c r="C95" s="171"/>
      <c r="D95" s="82"/>
      <c r="E95" s="182"/>
      <c r="F95" s="192"/>
      <c r="G95" s="20"/>
      <c r="H95" s="193"/>
      <c r="I95" s="187"/>
      <c r="J95" s="20"/>
      <c r="K95" s="202"/>
      <c r="L95" s="103"/>
      <c r="M95" s="82"/>
      <c r="N95" s="207"/>
    </row>
    <row r="96" spans="1:14">
      <c r="A96" s="127" t="s">
        <v>543</v>
      </c>
      <c r="B96" s="162" t="s">
        <v>544</v>
      </c>
      <c r="C96" s="171"/>
      <c r="D96" s="82"/>
      <c r="E96" s="182"/>
      <c r="F96" s="192"/>
      <c r="G96" s="20"/>
      <c r="H96" s="193"/>
      <c r="I96" s="187"/>
      <c r="J96" s="20"/>
      <c r="K96" s="202"/>
      <c r="L96" s="103"/>
      <c r="M96" s="82"/>
      <c r="N96" s="207"/>
    </row>
    <row r="97" spans="1:14" ht="15.75">
      <c r="A97" s="153" t="s">
        <v>704</v>
      </c>
      <c r="B97" s="164" t="s">
        <v>545</v>
      </c>
      <c r="C97" s="174">
        <v>23294</v>
      </c>
      <c r="D97" s="87">
        <v>25337</v>
      </c>
      <c r="E97" s="185">
        <v>21657</v>
      </c>
      <c r="F97" s="196"/>
      <c r="G97" s="68"/>
      <c r="H97" s="197"/>
      <c r="I97" s="189"/>
      <c r="J97" s="68"/>
      <c r="K97" s="204"/>
      <c r="L97" s="109">
        <v>23294</v>
      </c>
      <c r="M97" s="87">
        <v>25337</v>
      </c>
      <c r="N97" s="110">
        <v>21657</v>
      </c>
    </row>
    <row r="98" spans="1:14" ht="15.75">
      <c r="A98" s="154" t="s">
        <v>686</v>
      </c>
      <c r="B98" s="165"/>
      <c r="C98" s="175">
        <v>23294</v>
      </c>
      <c r="D98" s="167">
        <v>25337</v>
      </c>
      <c r="E98" s="186">
        <v>21657</v>
      </c>
      <c r="F98" s="200"/>
      <c r="G98" s="70"/>
      <c r="H98" s="201"/>
      <c r="I98" s="191"/>
      <c r="J98" s="70"/>
      <c r="K98" s="206"/>
      <c r="L98" s="213">
        <v>23294</v>
      </c>
      <c r="M98" s="167">
        <v>25337</v>
      </c>
      <c r="N98" s="214">
        <v>21657</v>
      </c>
    </row>
  </sheetData>
  <mergeCells count="9">
    <mergeCell ref="A1:N1"/>
    <mergeCell ref="A2:N2"/>
    <mergeCell ref="A3:N3"/>
    <mergeCell ref="A6:A7"/>
    <mergeCell ref="B6:B7"/>
    <mergeCell ref="C6:E6"/>
    <mergeCell ref="F6:H6"/>
    <mergeCell ref="I6:K6"/>
    <mergeCell ref="L6:N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6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X172"/>
  <sheetViews>
    <sheetView zoomScaleNormal="100" workbookViewId="0">
      <selection activeCell="H9" sqref="H9"/>
    </sheetView>
  </sheetViews>
  <sheetFormatPr defaultRowHeight="15"/>
  <cols>
    <col min="1" max="1" width="105.140625" customWidth="1"/>
    <col min="3" max="3" width="17.140625" customWidth="1"/>
    <col min="4" max="4" width="16.85546875" customWidth="1"/>
    <col min="5" max="5" width="15.5703125" customWidth="1"/>
  </cols>
  <sheetData>
    <row r="1" spans="1:11">
      <c r="A1" s="481" t="s">
        <v>780</v>
      </c>
      <c r="B1" s="481"/>
      <c r="C1" s="481"/>
      <c r="D1" s="481"/>
      <c r="E1" s="481"/>
    </row>
    <row r="2" spans="1:11" ht="20.25" customHeight="1">
      <c r="A2" s="477" t="s">
        <v>747</v>
      </c>
      <c r="B2" s="480"/>
      <c r="C2" s="480"/>
      <c r="D2" s="480"/>
      <c r="E2" s="480"/>
      <c r="F2" s="41"/>
      <c r="G2" s="41"/>
      <c r="H2" s="41"/>
      <c r="I2" s="41"/>
      <c r="J2" s="41"/>
      <c r="K2" s="57"/>
    </row>
    <row r="3" spans="1:11" ht="19.5" customHeight="1">
      <c r="A3" s="479" t="s">
        <v>724</v>
      </c>
      <c r="B3" s="480"/>
      <c r="C3" s="480"/>
      <c r="D3" s="480"/>
      <c r="E3" s="480"/>
    </row>
    <row r="4" spans="1:11" ht="18">
      <c r="A4" s="79"/>
    </row>
    <row r="5" spans="1:11">
      <c r="A5" s="59" t="s">
        <v>74</v>
      </c>
    </row>
    <row r="6" spans="1:11" ht="25.5">
      <c r="A6" s="215" t="s">
        <v>243</v>
      </c>
      <c r="B6" s="216" t="s">
        <v>244</v>
      </c>
      <c r="C6" s="101" t="s">
        <v>82</v>
      </c>
      <c r="D6" s="3" t="s">
        <v>107</v>
      </c>
      <c r="E6" s="102" t="s">
        <v>108</v>
      </c>
    </row>
    <row r="7" spans="1:11">
      <c r="A7" s="138" t="s">
        <v>245</v>
      </c>
      <c r="B7" s="155" t="s">
        <v>246</v>
      </c>
      <c r="C7" s="407">
        <v>17792</v>
      </c>
      <c r="D7" s="408">
        <v>18254</v>
      </c>
      <c r="E7" s="409">
        <v>16531</v>
      </c>
    </row>
    <row r="8" spans="1:11">
      <c r="A8" s="138" t="s">
        <v>247</v>
      </c>
      <c r="B8" s="156" t="s">
        <v>248</v>
      </c>
      <c r="C8" s="407">
        <v>0</v>
      </c>
      <c r="D8" s="408">
        <v>399</v>
      </c>
      <c r="E8" s="409">
        <v>399</v>
      </c>
    </row>
    <row r="9" spans="1:11">
      <c r="A9" s="138" t="s">
        <v>249</v>
      </c>
      <c r="B9" s="156" t="s">
        <v>250</v>
      </c>
      <c r="C9" s="407"/>
      <c r="D9" s="408"/>
      <c r="E9" s="409"/>
    </row>
    <row r="10" spans="1:11">
      <c r="A10" s="139" t="s">
        <v>251</v>
      </c>
      <c r="B10" s="156" t="s">
        <v>252</v>
      </c>
      <c r="C10" s="407">
        <v>0</v>
      </c>
      <c r="D10" s="408">
        <f>'4A. melléklet'!D10+'4B. melléklet'!D10</f>
        <v>103</v>
      </c>
      <c r="E10" s="409">
        <f>'4A. melléklet'!E10+'4B. melléklet'!E10</f>
        <v>103</v>
      </c>
    </row>
    <row r="11" spans="1:11">
      <c r="A11" s="139" t="s">
        <v>253</v>
      </c>
      <c r="B11" s="156" t="s">
        <v>254</v>
      </c>
      <c r="C11" s="407"/>
      <c r="D11" s="408"/>
      <c r="E11" s="409"/>
    </row>
    <row r="12" spans="1:11">
      <c r="A12" s="139" t="s">
        <v>255</v>
      </c>
      <c r="B12" s="156" t="s">
        <v>256</v>
      </c>
      <c r="C12" s="407">
        <v>2282</v>
      </c>
      <c r="D12" s="408">
        <v>2669</v>
      </c>
      <c r="E12" s="409">
        <v>2811</v>
      </c>
    </row>
    <row r="13" spans="1:11">
      <c r="A13" s="139" t="s">
        <v>257</v>
      </c>
      <c r="B13" s="156" t="s">
        <v>258</v>
      </c>
      <c r="C13" s="407">
        <v>582</v>
      </c>
      <c r="D13" s="408">
        <v>883</v>
      </c>
      <c r="E13" s="409">
        <v>876</v>
      </c>
    </row>
    <row r="14" spans="1:11">
      <c r="A14" s="139" t="s">
        <v>259</v>
      </c>
      <c r="B14" s="156" t="s">
        <v>260</v>
      </c>
      <c r="C14" s="407"/>
      <c r="D14" s="408"/>
      <c r="E14" s="409"/>
    </row>
    <row r="15" spans="1:11">
      <c r="A15" s="88" t="s">
        <v>261</v>
      </c>
      <c r="B15" s="156" t="s">
        <v>262</v>
      </c>
      <c r="C15" s="407">
        <v>155</v>
      </c>
      <c r="D15" s="408">
        <v>351</v>
      </c>
      <c r="E15" s="409">
        <v>158</v>
      </c>
    </row>
    <row r="16" spans="1:11">
      <c r="A16" s="88" t="s">
        <v>263</v>
      </c>
      <c r="B16" s="156" t="s">
        <v>264</v>
      </c>
      <c r="C16" s="407"/>
      <c r="D16" s="408"/>
      <c r="E16" s="409"/>
    </row>
    <row r="17" spans="1:5">
      <c r="A17" s="88" t="s">
        <v>265</v>
      </c>
      <c r="B17" s="156" t="s">
        <v>266</v>
      </c>
      <c r="C17" s="407"/>
      <c r="D17" s="408"/>
      <c r="E17" s="409"/>
    </row>
    <row r="18" spans="1:5">
      <c r="A18" s="88" t="s">
        <v>267</v>
      </c>
      <c r="B18" s="156" t="s">
        <v>268</v>
      </c>
      <c r="C18" s="407"/>
      <c r="D18" s="408"/>
      <c r="E18" s="409"/>
    </row>
    <row r="19" spans="1:5">
      <c r="A19" s="88" t="s">
        <v>616</v>
      </c>
      <c r="B19" s="156" t="s">
        <v>269</v>
      </c>
      <c r="C19" s="407">
        <v>0</v>
      </c>
      <c r="D19" s="408">
        <f>'4A. melléklet'!D19+'4B. melléklet'!D19</f>
        <v>13</v>
      </c>
      <c r="E19" s="409">
        <f>'4A. melléklet'!E19+'4B. melléklet'!E19</f>
        <v>13</v>
      </c>
    </row>
    <row r="20" spans="1:5">
      <c r="A20" s="140" t="s">
        <v>546</v>
      </c>
      <c r="B20" s="157" t="s">
        <v>270</v>
      </c>
      <c r="C20" s="407">
        <v>20811</v>
      </c>
      <c r="D20" s="408">
        <v>22670</v>
      </c>
      <c r="E20" s="409">
        <v>20426</v>
      </c>
    </row>
    <row r="21" spans="1:5">
      <c r="A21" s="88" t="s">
        <v>271</v>
      </c>
      <c r="B21" s="156" t="s">
        <v>272</v>
      </c>
      <c r="C21" s="407">
        <v>4333</v>
      </c>
      <c r="D21" s="408">
        <v>4333</v>
      </c>
      <c r="E21" s="409">
        <v>4281</v>
      </c>
    </row>
    <row r="22" spans="1:5">
      <c r="A22" s="88" t="s">
        <v>273</v>
      </c>
      <c r="B22" s="156" t="s">
        <v>274</v>
      </c>
      <c r="C22" s="407">
        <v>0</v>
      </c>
      <c r="D22" s="408">
        <f>'4A. melléklet'!D22+'4B. melléklet'!D22</f>
        <v>155</v>
      </c>
      <c r="E22" s="409">
        <v>153</v>
      </c>
    </row>
    <row r="23" spans="1:5">
      <c r="A23" s="141" t="s">
        <v>275</v>
      </c>
      <c r="B23" s="156" t="s">
        <v>276</v>
      </c>
      <c r="C23" s="407">
        <v>305</v>
      </c>
      <c r="D23" s="408">
        <v>669</v>
      </c>
      <c r="E23" s="409">
        <v>669</v>
      </c>
    </row>
    <row r="24" spans="1:5">
      <c r="A24" s="89" t="s">
        <v>547</v>
      </c>
      <c r="B24" s="157" t="s">
        <v>277</v>
      </c>
      <c r="C24" s="407">
        <v>4638</v>
      </c>
      <c r="D24" s="408">
        <v>5157</v>
      </c>
      <c r="E24" s="409">
        <v>5103</v>
      </c>
    </row>
    <row r="25" spans="1:5">
      <c r="A25" s="142" t="s">
        <v>646</v>
      </c>
      <c r="B25" s="158" t="s">
        <v>278</v>
      </c>
      <c r="C25" s="410">
        <v>25449</v>
      </c>
      <c r="D25" s="411">
        <v>27827</v>
      </c>
      <c r="E25" s="412">
        <v>25529</v>
      </c>
    </row>
    <row r="26" spans="1:5">
      <c r="A26" s="90" t="s">
        <v>617</v>
      </c>
      <c r="B26" s="158" t="s">
        <v>279</v>
      </c>
      <c r="C26" s="410">
        <v>5625</v>
      </c>
      <c r="D26" s="411">
        <v>6080</v>
      </c>
      <c r="E26" s="412">
        <v>6080</v>
      </c>
    </row>
    <row r="27" spans="1:5">
      <c r="A27" s="88" t="s">
        <v>280</v>
      </c>
      <c r="B27" s="156" t="s">
        <v>281</v>
      </c>
      <c r="C27" s="407">
        <v>10</v>
      </c>
      <c r="D27" s="408">
        <v>10</v>
      </c>
      <c r="E27" s="409">
        <v>8</v>
      </c>
    </row>
    <row r="28" spans="1:5">
      <c r="A28" s="88" t="s">
        <v>282</v>
      </c>
      <c r="B28" s="156" t="s">
        <v>283</v>
      </c>
      <c r="C28" s="407">
        <v>1774</v>
      </c>
      <c r="D28" s="408">
        <f>'4A. melléklet'!D28+'4B. melléklet'!D28</f>
        <v>1774</v>
      </c>
      <c r="E28" s="409">
        <v>1588</v>
      </c>
    </row>
    <row r="29" spans="1:5">
      <c r="A29" s="88" t="s">
        <v>284</v>
      </c>
      <c r="B29" s="156" t="s">
        <v>285</v>
      </c>
      <c r="C29" s="407"/>
      <c r="D29" s="408"/>
      <c r="E29" s="409"/>
    </row>
    <row r="30" spans="1:5">
      <c r="A30" s="89" t="s">
        <v>548</v>
      </c>
      <c r="B30" s="157" t="s">
        <v>286</v>
      </c>
      <c r="C30" s="407">
        <v>1784</v>
      </c>
      <c r="D30" s="408">
        <f>'4A. melléklet'!D30+'4B. melléklet'!D30</f>
        <v>1784</v>
      </c>
      <c r="E30" s="409">
        <f>'4A. melléklet'!E30+'4B. melléklet'!E30</f>
        <v>1596</v>
      </c>
    </row>
    <row r="31" spans="1:5">
      <c r="A31" s="88" t="s">
        <v>287</v>
      </c>
      <c r="B31" s="156" t="s">
        <v>288</v>
      </c>
      <c r="C31" s="407">
        <v>106</v>
      </c>
      <c r="D31" s="408">
        <f>'4A. melléklet'!D31+'4B. melléklet'!D31</f>
        <v>106</v>
      </c>
      <c r="E31" s="409">
        <f>'4A. melléklet'!E31+'4B. melléklet'!E31</f>
        <v>50</v>
      </c>
    </row>
    <row r="32" spans="1:5">
      <c r="A32" s="88" t="s">
        <v>289</v>
      </c>
      <c r="B32" s="156" t="s">
        <v>290</v>
      </c>
      <c r="C32" s="407">
        <v>305</v>
      </c>
      <c r="D32" s="408">
        <v>478</v>
      </c>
      <c r="E32" s="409">
        <v>252</v>
      </c>
    </row>
    <row r="33" spans="1:5" ht="15" customHeight="1">
      <c r="A33" s="89" t="s">
        <v>647</v>
      </c>
      <c r="B33" s="157" t="s">
        <v>291</v>
      </c>
      <c r="C33" s="407">
        <v>411</v>
      </c>
      <c r="D33" s="408">
        <v>478</v>
      </c>
      <c r="E33" s="409">
        <v>302</v>
      </c>
    </row>
    <row r="34" spans="1:5">
      <c r="A34" s="88" t="s">
        <v>292</v>
      </c>
      <c r="B34" s="156" t="s">
        <v>293</v>
      </c>
      <c r="C34" s="407">
        <v>4542</v>
      </c>
      <c r="D34" s="408">
        <v>6654</v>
      </c>
      <c r="E34" s="409">
        <v>4425</v>
      </c>
    </row>
    <row r="35" spans="1:5">
      <c r="A35" s="88" t="s">
        <v>294</v>
      </c>
      <c r="B35" s="156" t="s">
        <v>295</v>
      </c>
      <c r="C35" s="407">
        <v>3936</v>
      </c>
      <c r="D35" s="408">
        <v>4151</v>
      </c>
      <c r="E35" s="409">
        <v>3399</v>
      </c>
    </row>
    <row r="36" spans="1:5">
      <c r="A36" s="88" t="s">
        <v>618</v>
      </c>
      <c r="B36" s="156" t="s">
        <v>296</v>
      </c>
      <c r="C36" s="407"/>
      <c r="D36" s="408"/>
      <c r="E36" s="409"/>
    </row>
    <row r="37" spans="1:5">
      <c r="A37" s="88" t="s">
        <v>297</v>
      </c>
      <c r="B37" s="156" t="s">
        <v>298</v>
      </c>
      <c r="C37" s="407">
        <v>333</v>
      </c>
      <c r="D37" s="408">
        <v>283</v>
      </c>
      <c r="E37" s="409">
        <v>37</v>
      </c>
    </row>
    <row r="38" spans="1:5">
      <c r="A38" s="143" t="s">
        <v>619</v>
      </c>
      <c r="B38" s="156" t="s">
        <v>299</v>
      </c>
      <c r="C38" s="407">
        <v>603</v>
      </c>
      <c r="D38" s="408">
        <v>631</v>
      </c>
      <c r="E38" s="409">
        <f>'4A. melléklet'!E38+'4B. melléklet'!E38</f>
        <v>631</v>
      </c>
    </row>
    <row r="39" spans="1:5">
      <c r="A39" s="141" t="s">
        <v>300</v>
      </c>
      <c r="B39" s="156" t="s">
        <v>301</v>
      </c>
      <c r="C39" s="407">
        <v>500</v>
      </c>
      <c r="D39" s="408">
        <v>652</v>
      </c>
      <c r="E39" s="409">
        <f>'4A. melléklet'!E39+'4B. melléklet'!E39</f>
        <v>391</v>
      </c>
    </row>
    <row r="40" spans="1:5">
      <c r="A40" s="88" t="s">
        <v>620</v>
      </c>
      <c r="B40" s="156" t="s">
        <v>302</v>
      </c>
      <c r="C40" s="407">
        <v>3805</v>
      </c>
      <c r="D40" s="408">
        <v>6192</v>
      </c>
      <c r="E40" s="409">
        <f>'4A. melléklet'!E40+'4B. melléklet'!E40</f>
        <v>5784</v>
      </c>
    </row>
    <row r="41" spans="1:5">
      <c r="A41" s="89" t="s">
        <v>549</v>
      </c>
      <c r="B41" s="157" t="s">
        <v>303</v>
      </c>
      <c r="C41" s="407">
        <v>13719</v>
      </c>
      <c r="D41" s="408">
        <v>18564</v>
      </c>
      <c r="E41" s="409">
        <f>'4A. melléklet'!E41+'4B. melléklet'!E41</f>
        <v>14669</v>
      </c>
    </row>
    <row r="42" spans="1:5">
      <c r="A42" s="88" t="s">
        <v>304</v>
      </c>
      <c r="B42" s="156" t="s">
        <v>305</v>
      </c>
      <c r="C42" s="407">
        <v>573</v>
      </c>
      <c r="D42" s="408">
        <f>'4A. melléklet'!D42+'4B. melléklet'!D42</f>
        <v>0</v>
      </c>
      <c r="E42" s="409">
        <f>'4A. melléklet'!E42+'4B. melléklet'!E42</f>
        <v>0</v>
      </c>
    </row>
    <row r="43" spans="1:5">
      <c r="A43" s="88" t="s">
        <v>306</v>
      </c>
      <c r="B43" s="156" t="s">
        <v>307</v>
      </c>
      <c r="C43" s="407">
        <v>268</v>
      </c>
      <c r="D43" s="408">
        <v>268</v>
      </c>
      <c r="E43" s="409">
        <f>'4A. melléklet'!E43+'4B. melléklet'!E43</f>
        <v>47</v>
      </c>
    </row>
    <row r="44" spans="1:5">
      <c r="A44" s="89" t="s">
        <v>550</v>
      </c>
      <c r="B44" s="157" t="s">
        <v>308</v>
      </c>
      <c r="C44" s="407">
        <v>841</v>
      </c>
      <c r="D44" s="408">
        <v>268</v>
      </c>
      <c r="E44" s="409">
        <f>'4A. melléklet'!E44+'4B. melléklet'!E44</f>
        <v>47</v>
      </c>
    </row>
    <row r="45" spans="1:5">
      <c r="A45" s="88" t="s">
        <v>309</v>
      </c>
      <c r="B45" s="156" t="s">
        <v>310</v>
      </c>
      <c r="C45" s="407">
        <v>2862</v>
      </c>
      <c r="D45" s="408">
        <v>4179</v>
      </c>
      <c r="E45" s="409">
        <f>'4A. melléklet'!E45+'4B. melléklet'!E45</f>
        <v>3512</v>
      </c>
    </row>
    <row r="46" spans="1:5">
      <c r="A46" s="88" t="s">
        <v>311</v>
      </c>
      <c r="B46" s="156" t="s">
        <v>312</v>
      </c>
      <c r="C46" s="407"/>
      <c r="D46" s="408"/>
      <c r="E46" s="409"/>
    </row>
    <row r="47" spans="1:5">
      <c r="A47" s="88" t="s">
        <v>621</v>
      </c>
      <c r="B47" s="156" t="s">
        <v>313</v>
      </c>
      <c r="C47" s="407"/>
      <c r="D47" s="408"/>
      <c r="E47" s="409"/>
    </row>
    <row r="48" spans="1:5">
      <c r="A48" s="88" t="s">
        <v>622</v>
      </c>
      <c r="B48" s="156" t="s">
        <v>314</v>
      </c>
      <c r="C48" s="407"/>
      <c r="D48" s="408"/>
      <c r="E48" s="409"/>
    </row>
    <row r="49" spans="1:5">
      <c r="A49" s="88" t="s">
        <v>315</v>
      </c>
      <c r="B49" s="156" t="s">
        <v>316</v>
      </c>
      <c r="C49" s="407">
        <v>10</v>
      </c>
      <c r="D49" s="408">
        <v>140</v>
      </c>
      <c r="E49" s="409">
        <f>'4A. melléklet'!E49+'4B. melléklet'!E49</f>
        <v>139</v>
      </c>
    </row>
    <row r="50" spans="1:5">
      <c r="A50" s="89" t="s">
        <v>551</v>
      </c>
      <c r="B50" s="157" t="s">
        <v>317</v>
      </c>
      <c r="C50" s="407">
        <v>2872</v>
      </c>
      <c r="D50" s="408">
        <v>4319</v>
      </c>
      <c r="E50" s="409">
        <f>'4A. melléklet'!E50+'4B. melléklet'!E50</f>
        <v>3651</v>
      </c>
    </row>
    <row r="51" spans="1:5">
      <c r="A51" s="90" t="s">
        <v>552</v>
      </c>
      <c r="B51" s="158" t="s">
        <v>318</v>
      </c>
      <c r="C51" s="410">
        <v>19627</v>
      </c>
      <c r="D51" s="411">
        <v>25520</v>
      </c>
      <c r="E51" s="412">
        <f>'4A. melléklet'!E51+'4B. melléklet'!E51</f>
        <v>20264</v>
      </c>
    </row>
    <row r="52" spans="1:5">
      <c r="A52" s="126" t="s">
        <v>319</v>
      </c>
      <c r="B52" s="156" t="s">
        <v>320</v>
      </c>
      <c r="C52" s="407"/>
      <c r="D52" s="408"/>
      <c r="E52" s="409"/>
    </row>
    <row r="53" spans="1:5">
      <c r="A53" s="126" t="s">
        <v>553</v>
      </c>
      <c r="B53" s="156" t="s">
        <v>321</v>
      </c>
      <c r="C53" s="407">
        <v>168</v>
      </c>
      <c r="D53" s="408">
        <v>168</v>
      </c>
      <c r="E53" s="409">
        <f>'4A. melléklet'!E53+'4B. melléklet'!E53</f>
        <v>62</v>
      </c>
    </row>
    <row r="54" spans="1:5">
      <c r="A54" s="144" t="s">
        <v>623</v>
      </c>
      <c r="B54" s="156" t="s">
        <v>322</v>
      </c>
      <c r="C54" s="407"/>
      <c r="D54" s="408"/>
      <c r="E54" s="409"/>
    </row>
    <row r="55" spans="1:5">
      <c r="A55" s="144" t="s">
        <v>624</v>
      </c>
      <c r="B55" s="156" t="s">
        <v>323</v>
      </c>
      <c r="C55" s="407"/>
      <c r="D55" s="408"/>
      <c r="E55" s="409"/>
    </row>
    <row r="56" spans="1:5">
      <c r="A56" s="144" t="s">
        <v>625</v>
      </c>
      <c r="B56" s="156" t="s">
        <v>324</v>
      </c>
      <c r="C56" s="407"/>
      <c r="D56" s="408"/>
      <c r="E56" s="409"/>
    </row>
    <row r="57" spans="1:5">
      <c r="A57" s="126" t="s">
        <v>626</v>
      </c>
      <c r="B57" s="156" t="s">
        <v>325</v>
      </c>
      <c r="C57" s="407"/>
      <c r="D57" s="408"/>
      <c r="E57" s="409"/>
    </row>
    <row r="58" spans="1:5">
      <c r="A58" s="126" t="s">
        <v>627</v>
      </c>
      <c r="B58" s="156" t="s">
        <v>326</v>
      </c>
      <c r="C58" s="407">
        <v>380</v>
      </c>
      <c r="D58" s="408">
        <v>380</v>
      </c>
      <c r="E58" s="409">
        <f>'4A. melléklet'!E58+'4B. melléklet'!E58</f>
        <v>100</v>
      </c>
    </row>
    <row r="59" spans="1:5">
      <c r="A59" s="126" t="s">
        <v>628</v>
      </c>
      <c r="B59" s="156" t="s">
        <v>327</v>
      </c>
      <c r="C59" s="407">
        <v>4933</v>
      </c>
      <c r="D59" s="408">
        <v>4933</v>
      </c>
      <c r="E59" s="409">
        <f>'4A. melléklet'!E59+'4B. melléklet'!E59</f>
        <v>3799</v>
      </c>
    </row>
    <row r="60" spans="1:5">
      <c r="A60" s="145" t="s">
        <v>582</v>
      </c>
      <c r="B60" s="158" t="s">
        <v>328</v>
      </c>
      <c r="C60" s="410">
        <v>5481</v>
      </c>
      <c r="D60" s="411">
        <f>'4A. melléklet'!D60+'4B. melléklet'!D60</f>
        <v>5481</v>
      </c>
      <c r="E60" s="412">
        <f>'4A. melléklet'!E60+'4B. melléklet'!E60</f>
        <v>3961</v>
      </c>
    </row>
    <row r="61" spans="1:5">
      <c r="A61" s="146" t="s">
        <v>629</v>
      </c>
      <c r="B61" s="156" t="s">
        <v>329</v>
      </c>
      <c r="C61" s="407"/>
      <c r="D61" s="408"/>
      <c r="E61" s="409"/>
    </row>
    <row r="62" spans="1:5">
      <c r="A62" s="146" t="s">
        <v>330</v>
      </c>
      <c r="B62" s="156" t="s">
        <v>331</v>
      </c>
      <c r="C62" s="407">
        <v>0</v>
      </c>
      <c r="D62" s="408">
        <f>'4A. melléklet'!D62+'4B. melléklet'!D62</f>
        <v>934</v>
      </c>
      <c r="E62" s="409">
        <f>'4A. melléklet'!E62+'4B. melléklet'!E62</f>
        <v>933</v>
      </c>
    </row>
    <row r="63" spans="1:5">
      <c r="A63" s="146" t="s">
        <v>332</v>
      </c>
      <c r="B63" s="156" t="s">
        <v>333</v>
      </c>
      <c r="C63" s="407"/>
      <c r="D63" s="408"/>
      <c r="E63" s="409"/>
    </row>
    <row r="64" spans="1:5">
      <c r="A64" s="146" t="s">
        <v>583</v>
      </c>
      <c r="B64" s="156" t="s">
        <v>334</v>
      </c>
      <c r="C64" s="407"/>
      <c r="D64" s="408"/>
      <c r="E64" s="409"/>
    </row>
    <row r="65" spans="1:5">
      <c r="A65" s="146" t="s">
        <v>630</v>
      </c>
      <c r="B65" s="156" t="s">
        <v>335</v>
      </c>
      <c r="C65" s="407"/>
      <c r="D65" s="408"/>
      <c r="E65" s="409"/>
    </row>
    <row r="66" spans="1:5">
      <c r="A66" s="146" t="s">
        <v>593</v>
      </c>
      <c r="B66" s="156" t="s">
        <v>336</v>
      </c>
      <c r="C66" s="407">
        <v>721</v>
      </c>
      <c r="D66" s="408">
        <f>'4A. melléklet'!D66+'4B. melléklet'!D66</f>
        <v>1719</v>
      </c>
      <c r="E66" s="409">
        <f>'4A. melléklet'!E66+'4B. melléklet'!E66</f>
        <v>1719</v>
      </c>
    </row>
    <row r="67" spans="1:5">
      <c r="A67" s="146" t="s">
        <v>631</v>
      </c>
      <c r="B67" s="156" t="s">
        <v>337</v>
      </c>
      <c r="C67" s="407"/>
      <c r="D67" s="408"/>
      <c r="E67" s="409"/>
    </row>
    <row r="68" spans="1:5">
      <c r="A68" s="146" t="s">
        <v>632</v>
      </c>
      <c r="B68" s="156" t="s">
        <v>338</v>
      </c>
      <c r="C68" s="407">
        <v>0</v>
      </c>
      <c r="D68" s="408">
        <f>'4A. melléklet'!D68+'4B. melléklet'!D68</f>
        <v>250</v>
      </c>
      <c r="E68" s="409">
        <f>'4A. melléklet'!E68+'4B. melléklet'!E68</f>
        <v>250</v>
      </c>
    </row>
    <row r="69" spans="1:5">
      <c r="A69" s="146" t="s">
        <v>339</v>
      </c>
      <c r="B69" s="156" t="s">
        <v>340</v>
      </c>
      <c r="C69" s="407"/>
      <c r="D69" s="408"/>
      <c r="E69" s="409"/>
    </row>
    <row r="70" spans="1:5">
      <c r="A70" s="147" t="s">
        <v>341</v>
      </c>
      <c r="B70" s="156" t="s">
        <v>342</v>
      </c>
      <c r="C70" s="407"/>
      <c r="D70" s="408"/>
      <c r="E70" s="409"/>
    </row>
    <row r="71" spans="1:5">
      <c r="A71" s="146" t="s">
        <v>633</v>
      </c>
      <c r="B71" s="156" t="s">
        <v>343</v>
      </c>
      <c r="C71" s="407">
        <v>105</v>
      </c>
      <c r="D71" s="408">
        <v>2138</v>
      </c>
      <c r="E71" s="409">
        <v>2138</v>
      </c>
    </row>
    <row r="72" spans="1:5">
      <c r="A72" s="147" t="s">
        <v>43</v>
      </c>
      <c r="B72" s="156" t="s">
        <v>344</v>
      </c>
      <c r="C72" s="407">
        <v>13133</v>
      </c>
      <c r="D72" s="408">
        <f>'4A. melléklet'!D72+'4B. melléklet'!D72</f>
        <v>1718</v>
      </c>
      <c r="E72" s="409">
        <f>'4A. melléklet'!E72+'4B. melléklet'!E72</f>
        <v>0</v>
      </c>
    </row>
    <row r="73" spans="1:5">
      <c r="A73" s="147" t="s">
        <v>44</v>
      </c>
      <c r="B73" s="156" t="s">
        <v>344</v>
      </c>
      <c r="C73" s="407"/>
      <c r="D73" s="408"/>
      <c r="E73" s="409"/>
    </row>
    <row r="74" spans="1:5">
      <c r="A74" s="145" t="s">
        <v>596</v>
      </c>
      <c r="B74" s="158" t="s">
        <v>345</v>
      </c>
      <c r="C74" s="410">
        <v>13959</v>
      </c>
      <c r="D74" s="411">
        <f>'4A. melléklet'!D74+'4B. melléklet'!D74</f>
        <v>6759</v>
      </c>
      <c r="E74" s="412">
        <f>'4A. melléklet'!E74+'4B. melléklet'!E74</f>
        <v>5041</v>
      </c>
    </row>
    <row r="75" spans="1:5" ht="15.75">
      <c r="A75" s="148" t="s">
        <v>11</v>
      </c>
      <c r="B75" s="159"/>
      <c r="C75" s="457">
        <v>70141</v>
      </c>
      <c r="D75" s="414">
        <f>D74+D60+D51+D25+D26</f>
        <v>71667</v>
      </c>
      <c r="E75" s="458">
        <f>E74+E60+E51+E25+E26</f>
        <v>60875</v>
      </c>
    </row>
    <row r="76" spans="1:5">
      <c r="A76" s="149" t="s">
        <v>346</v>
      </c>
      <c r="B76" s="156" t="s">
        <v>347</v>
      </c>
      <c r="C76" s="407"/>
      <c r="D76" s="408"/>
      <c r="E76" s="409"/>
    </row>
    <row r="77" spans="1:5">
      <c r="A77" s="149" t="s">
        <v>634</v>
      </c>
      <c r="B77" s="156" t="s">
        <v>348</v>
      </c>
      <c r="C77" s="407"/>
      <c r="D77" s="408"/>
      <c r="E77" s="409"/>
    </row>
    <row r="78" spans="1:5">
      <c r="A78" s="149" t="s">
        <v>349</v>
      </c>
      <c r="B78" s="156" t="s">
        <v>350</v>
      </c>
      <c r="C78" s="407"/>
      <c r="D78" s="408"/>
      <c r="E78" s="409"/>
    </row>
    <row r="79" spans="1:5">
      <c r="A79" s="149" t="s">
        <v>351</v>
      </c>
      <c r="B79" s="156" t="s">
        <v>352</v>
      </c>
      <c r="C79" s="407">
        <v>579</v>
      </c>
      <c r="D79" s="408">
        <f>'4A. melléklet'!D79+'4B. melléklet'!D79</f>
        <v>626</v>
      </c>
      <c r="E79" s="409">
        <f>'4A. melléklet'!E79+'4B. melléklet'!E79</f>
        <v>259</v>
      </c>
    </row>
    <row r="80" spans="1:5">
      <c r="A80" s="141" t="s">
        <v>353</v>
      </c>
      <c r="B80" s="156" t="s">
        <v>354</v>
      </c>
      <c r="C80" s="407"/>
      <c r="D80" s="408"/>
      <c r="E80" s="409"/>
    </row>
    <row r="81" spans="1:5">
      <c r="A81" s="141" t="s">
        <v>355</v>
      </c>
      <c r="B81" s="156" t="s">
        <v>356</v>
      </c>
      <c r="C81" s="407"/>
      <c r="D81" s="408"/>
      <c r="E81" s="409"/>
    </row>
    <row r="82" spans="1:5">
      <c r="A82" s="141" t="s">
        <v>357</v>
      </c>
      <c r="B82" s="156" t="s">
        <v>358</v>
      </c>
      <c r="C82" s="407">
        <v>266</v>
      </c>
      <c r="D82" s="408">
        <v>279</v>
      </c>
      <c r="E82" s="409">
        <f>'4A. melléklet'!E82+'4B. melléklet'!E82</f>
        <v>70</v>
      </c>
    </row>
    <row r="83" spans="1:5">
      <c r="A83" s="150" t="s">
        <v>598</v>
      </c>
      <c r="B83" s="158" t="s">
        <v>359</v>
      </c>
      <c r="C83" s="410">
        <v>845</v>
      </c>
      <c r="D83" s="411">
        <f>'4A. melléklet'!D83+'4B. melléklet'!D83</f>
        <v>904</v>
      </c>
      <c r="E83" s="412">
        <f>'4A. melléklet'!E83+'4B. melléklet'!E83</f>
        <v>328</v>
      </c>
    </row>
    <row r="84" spans="1:5">
      <c r="A84" s="126" t="s">
        <v>360</v>
      </c>
      <c r="B84" s="156" t="s">
        <v>361</v>
      </c>
      <c r="C84" s="407">
        <v>0</v>
      </c>
      <c r="D84" s="408">
        <f>'4A. melléklet'!D84+'4B. melléklet'!D84</f>
        <v>2233</v>
      </c>
      <c r="E84" s="409">
        <f>'4A. melléklet'!E84+'4B. melléklet'!E84</f>
        <v>2233</v>
      </c>
    </row>
    <row r="85" spans="1:5">
      <c r="A85" s="126" t="s">
        <v>362</v>
      </c>
      <c r="B85" s="156" t="s">
        <v>363</v>
      </c>
      <c r="C85" s="407"/>
      <c r="D85" s="408"/>
      <c r="E85" s="409"/>
    </row>
    <row r="86" spans="1:5">
      <c r="A86" s="126" t="s">
        <v>364</v>
      </c>
      <c r="B86" s="156" t="s">
        <v>365</v>
      </c>
      <c r="C86" s="407"/>
      <c r="D86" s="408"/>
      <c r="E86" s="409"/>
    </row>
    <row r="87" spans="1:5">
      <c r="A87" s="126" t="s">
        <v>366</v>
      </c>
      <c r="B87" s="156" t="s">
        <v>367</v>
      </c>
      <c r="C87" s="407">
        <v>0</v>
      </c>
      <c r="D87" s="408">
        <f>'4A. melléklet'!D87+'4B. melléklet'!D87</f>
        <v>603</v>
      </c>
      <c r="E87" s="409">
        <f>'4A. melléklet'!E87+'4B. melléklet'!E87</f>
        <v>603</v>
      </c>
    </row>
    <row r="88" spans="1:5">
      <c r="A88" s="145" t="s">
        <v>599</v>
      </c>
      <c r="B88" s="158" t="s">
        <v>368</v>
      </c>
      <c r="C88" s="407">
        <v>0</v>
      </c>
      <c r="D88" s="408">
        <f>'4A. melléklet'!D88+'4B. melléklet'!D88</f>
        <v>2836</v>
      </c>
      <c r="E88" s="409">
        <f>'4A. melléklet'!E88+'4B. melléklet'!E88</f>
        <v>2836</v>
      </c>
    </row>
    <row r="89" spans="1:5">
      <c r="A89" s="126" t="s">
        <v>369</v>
      </c>
      <c r="B89" s="156" t="s">
        <v>370</v>
      </c>
      <c r="C89" s="407"/>
      <c r="D89" s="408"/>
      <c r="E89" s="409"/>
    </row>
    <row r="90" spans="1:5">
      <c r="A90" s="126" t="s">
        <v>635</v>
      </c>
      <c r="B90" s="156" t="s">
        <v>371</v>
      </c>
      <c r="C90" s="407"/>
      <c r="D90" s="408"/>
      <c r="E90" s="409"/>
    </row>
    <row r="91" spans="1:5">
      <c r="A91" s="126" t="s">
        <v>636</v>
      </c>
      <c r="B91" s="156" t="s">
        <v>372</v>
      </c>
      <c r="C91" s="407"/>
      <c r="D91" s="408"/>
      <c r="E91" s="409"/>
    </row>
    <row r="92" spans="1:5">
      <c r="A92" s="126" t="s">
        <v>637</v>
      </c>
      <c r="B92" s="156" t="s">
        <v>373</v>
      </c>
      <c r="C92" s="407"/>
      <c r="D92" s="408"/>
      <c r="E92" s="409"/>
    </row>
    <row r="93" spans="1:5">
      <c r="A93" s="126" t="s">
        <v>638</v>
      </c>
      <c r="B93" s="156" t="s">
        <v>374</v>
      </c>
      <c r="C93" s="407"/>
      <c r="D93" s="408"/>
      <c r="E93" s="409"/>
    </row>
    <row r="94" spans="1:5">
      <c r="A94" s="126" t="s">
        <v>639</v>
      </c>
      <c r="B94" s="156" t="s">
        <v>375</v>
      </c>
      <c r="C94" s="407"/>
      <c r="D94" s="408"/>
      <c r="E94" s="409"/>
    </row>
    <row r="95" spans="1:5">
      <c r="A95" s="126" t="s">
        <v>376</v>
      </c>
      <c r="B95" s="156" t="s">
        <v>377</v>
      </c>
      <c r="C95" s="407"/>
      <c r="D95" s="408"/>
      <c r="E95" s="409"/>
    </row>
    <row r="96" spans="1:5">
      <c r="A96" s="126" t="s">
        <v>640</v>
      </c>
      <c r="B96" s="156" t="s">
        <v>378</v>
      </c>
      <c r="C96" s="407"/>
      <c r="D96" s="408"/>
      <c r="E96" s="409"/>
    </row>
    <row r="97" spans="1:24">
      <c r="A97" s="145" t="s">
        <v>600</v>
      </c>
      <c r="B97" s="158" t="s">
        <v>379</v>
      </c>
      <c r="C97" s="410"/>
      <c r="D97" s="411"/>
      <c r="E97" s="412"/>
    </row>
    <row r="98" spans="1:24" ht="15.75">
      <c r="A98" s="148" t="s">
        <v>10</v>
      </c>
      <c r="B98" s="159"/>
      <c r="C98" s="413">
        <v>845</v>
      </c>
      <c r="D98" s="414">
        <v>3740</v>
      </c>
      <c r="E98" s="415">
        <v>3164</v>
      </c>
    </row>
    <row r="99" spans="1:24" ht="15.75">
      <c r="A99" s="151" t="s">
        <v>648</v>
      </c>
      <c r="B99" s="160" t="s">
        <v>380</v>
      </c>
      <c r="C99" s="416">
        <v>70986</v>
      </c>
      <c r="D99" s="417">
        <f>'4A. melléklet'!D99+'4B. melléklet'!D99</f>
        <v>75407</v>
      </c>
      <c r="E99" s="418">
        <f>'4A. melléklet'!E99+'4B. melléklet'!E99</f>
        <v>64039</v>
      </c>
    </row>
    <row r="100" spans="1:24">
      <c r="A100" s="126" t="s">
        <v>641</v>
      </c>
      <c r="B100" s="161" t="s">
        <v>381</v>
      </c>
      <c r="C100" s="407"/>
      <c r="D100" s="408"/>
      <c r="E100" s="409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6"/>
      <c r="X100" s="16"/>
    </row>
    <row r="101" spans="1:24">
      <c r="A101" s="126" t="s">
        <v>384</v>
      </c>
      <c r="B101" s="161" t="s">
        <v>385</v>
      </c>
      <c r="C101" s="407"/>
      <c r="D101" s="408"/>
      <c r="E101" s="409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6"/>
      <c r="X101" s="16"/>
    </row>
    <row r="102" spans="1:24">
      <c r="A102" s="126" t="s">
        <v>642</v>
      </c>
      <c r="B102" s="161" t="s">
        <v>386</v>
      </c>
      <c r="C102" s="407"/>
      <c r="D102" s="408"/>
      <c r="E102" s="409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6"/>
      <c r="X102" s="16"/>
    </row>
    <row r="103" spans="1:24">
      <c r="A103" s="127" t="s">
        <v>605</v>
      </c>
      <c r="B103" s="162" t="s">
        <v>388</v>
      </c>
      <c r="C103" s="407"/>
      <c r="D103" s="408"/>
      <c r="E103" s="409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6"/>
      <c r="X103" s="16"/>
    </row>
    <row r="104" spans="1:24">
      <c r="A104" s="128" t="s">
        <v>643</v>
      </c>
      <c r="B104" s="161" t="s">
        <v>389</v>
      </c>
      <c r="C104" s="407"/>
      <c r="D104" s="408"/>
      <c r="E104" s="409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6"/>
      <c r="X104" s="16"/>
    </row>
    <row r="105" spans="1:24">
      <c r="A105" s="128" t="s">
        <v>611</v>
      </c>
      <c r="B105" s="161" t="s">
        <v>392</v>
      </c>
      <c r="C105" s="407"/>
      <c r="D105" s="408"/>
      <c r="E105" s="409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6"/>
      <c r="X105" s="16"/>
    </row>
    <row r="106" spans="1:24">
      <c r="A106" s="126" t="s">
        <v>393</v>
      </c>
      <c r="B106" s="161" t="s">
        <v>394</v>
      </c>
      <c r="C106" s="407"/>
      <c r="D106" s="408"/>
      <c r="E106" s="409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6"/>
      <c r="X106" s="16"/>
    </row>
    <row r="107" spans="1:24">
      <c r="A107" s="126" t="s">
        <v>644</v>
      </c>
      <c r="B107" s="161" t="s">
        <v>395</v>
      </c>
      <c r="C107" s="407"/>
      <c r="D107" s="408"/>
      <c r="E107" s="409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6"/>
      <c r="X107" s="16"/>
    </row>
    <row r="108" spans="1:24">
      <c r="A108" s="129" t="s">
        <v>608</v>
      </c>
      <c r="B108" s="162" t="s">
        <v>396</v>
      </c>
      <c r="C108" s="407"/>
      <c r="D108" s="408"/>
      <c r="E108" s="40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6"/>
      <c r="X108" s="16"/>
    </row>
    <row r="109" spans="1:24">
      <c r="A109" s="128" t="s">
        <v>397</v>
      </c>
      <c r="B109" s="161" t="s">
        <v>398</v>
      </c>
      <c r="C109" s="407"/>
      <c r="D109" s="408"/>
      <c r="E109" s="409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6"/>
      <c r="X109" s="16"/>
    </row>
    <row r="110" spans="1:24">
      <c r="A110" s="128" t="s">
        <v>399</v>
      </c>
      <c r="B110" s="161" t="s">
        <v>400</v>
      </c>
      <c r="C110" s="407">
        <v>1218</v>
      </c>
      <c r="D110" s="408">
        <v>1218</v>
      </c>
      <c r="E110" s="409">
        <f>'4A. melléklet'!E110+'4B. melléklet'!E110</f>
        <v>1218</v>
      </c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6"/>
      <c r="X110" s="16"/>
    </row>
    <row r="111" spans="1:24">
      <c r="A111" s="129" t="s">
        <v>401</v>
      </c>
      <c r="B111" s="162" t="s">
        <v>402</v>
      </c>
      <c r="C111" s="407">
        <v>23294</v>
      </c>
      <c r="D111" s="408">
        <v>25299</v>
      </c>
      <c r="E111" s="409">
        <v>21620</v>
      </c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6"/>
      <c r="X111" s="16"/>
    </row>
    <row r="112" spans="1:24">
      <c r="A112" s="128" t="s">
        <v>403</v>
      </c>
      <c r="B112" s="161" t="s">
        <v>404</v>
      </c>
      <c r="C112" s="407"/>
      <c r="D112" s="408"/>
      <c r="E112" s="409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6"/>
      <c r="X112" s="16"/>
    </row>
    <row r="113" spans="1:24">
      <c r="A113" s="128" t="s">
        <v>405</v>
      </c>
      <c r="B113" s="161" t="s">
        <v>406</v>
      </c>
      <c r="C113" s="407"/>
      <c r="D113" s="408"/>
      <c r="E113" s="409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6"/>
      <c r="X113" s="16"/>
    </row>
    <row r="114" spans="1:24">
      <c r="A114" s="128" t="s">
        <v>407</v>
      </c>
      <c r="B114" s="161" t="s">
        <v>408</v>
      </c>
      <c r="C114" s="407"/>
      <c r="D114" s="408"/>
      <c r="E114" s="409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6"/>
      <c r="X114" s="16"/>
    </row>
    <row r="115" spans="1:24">
      <c r="A115" s="152" t="s">
        <v>609</v>
      </c>
      <c r="B115" s="163" t="s">
        <v>409</v>
      </c>
      <c r="C115" s="407">
        <v>24512</v>
      </c>
      <c r="D115" s="408">
        <v>26517</v>
      </c>
      <c r="E115" s="409">
        <v>22837</v>
      </c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6"/>
      <c r="X115" s="16"/>
    </row>
    <row r="116" spans="1:24">
      <c r="A116" s="128" t="s">
        <v>410</v>
      </c>
      <c r="B116" s="161" t="s">
        <v>411</v>
      </c>
      <c r="C116" s="407"/>
      <c r="D116" s="408"/>
      <c r="E116" s="409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6"/>
      <c r="X116" s="16"/>
    </row>
    <row r="117" spans="1:24">
      <c r="A117" s="126" t="s">
        <v>412</v>
      </c>
      <c r="B117" s="161" t="s">
        <v>413</v>
      </c>
      <c r="C117" s="407"/>
      <c r="D117" s="408"/>
      <c r="E117" s="409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6"/>
      <c r="X117" s="16"/>
    </row>
    <row r="118" spans="1:24">
      <c r="A118" s="128" t="s">
        <v>645</v>
      </c>
      <c r="B118" s="161" t="s">
        <v>414</v>
      </c>
      <c r="C118" s="407"/>
      <c r="D118" s="408"/>
      <c r="E118" s="409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6"/>
      <c r="X118" s="16"/>
    </row>
    <row r="119" spans="1:24">
      <c r="A119" s="128" t="s">
        <v>614</v>
      </c>
      <c r="B119" s="161" t="s">
        <v>415</v>
      </c>
      <c r="C119" s="407"/>
      <c r="D119" s="408"/>
      <c r="E119" s="409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6"/>
      <c r="X119" s="16"/>
    </row>
    <row r="120" spans="1:24">
      <c r="A120" s="152" t="s">
        <v>615</v>
      </c>
      <c r="B120" s="163" t="s">
        <v>419</v>
      </c>
      <c r="C120" s="407"/>
      <c r="D120" s="408"/>
      <c r="E120" s="40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6"/>
      <c r="X120" s="16"/>
    </row>
    <row r="121" spans="1:24">
      <c r="A121" s="126" t="s">
        <v>420</v>
      </c>
      <c r="B121" s="161" t="s">
        <v>421</v>
      </c>
      <c r="C121" s="407"/>
      <c r="D121" s="408"/>
      <c r="E121" s="409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6"/>
      <c r="X121" s="16"/>
    </row>
    <row r="122" spans="1:24" ht="15.75">
      <c r="A122" s="153" t="s">
        <v>649</v>
      </c>
      <c r="B122" s="164" t="s">
        <v>422</v>
      </c>
      <c r="C122" s="416">
        <v>24512</v>
      </c>
      <c r="D122" s="417">
        <v>26517</v>
      </c>
      <c r="E122" s="418">
        <f>E115</f>
        <v>22837</v>
      </c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6"/>
      <c r="X122" s="16"/>
    </row>
    <row r="123" spans="1:24" ht="15.75">
      <c r="A123" s="218" t="s">
        <v>685</v>
      </c>
      <c r="B123" s="219"/>
      <c r="C123" s="454">
        <v>95498</v>
      </c>
      <c r="D123" s="455">
        <f>D99+D122</f>
        <v>101924</v>
      </c>
      <c r="E123" s="456">
        <f>E99+E122</f>
        <v>86876</v>
      </c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</row>
    <row r="124" spans="1:24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</row>
    <row r="125" spans="1:24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</row>
    <row r="126" spans="1:24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</row>
    <row r="127" spans="1:24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</row>
    <row r="128" spans="1:24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</row>
    <row r="129" spans="2:24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</row>
    <row r="130" spans="2:24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</row>
    <row r="131" spans="2:24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</row>
    <row r="132" spans="2:24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</row>
    <row r="133" spans="2:24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</row>
    <row r="134" spans="2:24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</row>
    <row r="135" spans="2:24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</row>
    <row r="136" spans="2:24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</row>
    <row r="137" spans="2:24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</row>
    <row r="138" spans="2:24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</row>
    <row r="139" spans="2:24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</row>
    <row r="140" spans="2:24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</row>
    <row r="141" spans="2:24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</row>
    <row r="142" spans="2:24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</row>
    <row r="143" spans="2:24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</row>
    <row r="144" spans="2:24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</row>
    <row r="145" spans="2:24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</row>
    <row r="146" spans="2:24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</row>
    <row r="147" spans="2:24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</row>
    <row r="148" spans="2:24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</row>
    <row r="149" spans="2:24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</row>
    <row r="150" spans="2:24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</row>
    <row r="151" spans="2:24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</row>
    <row r="152" spans="2:24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</row>
    <row r="153" spans="2:24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</row>
    <row r="154" spans="2:24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</row>
    <row r="155" spans="2:24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</row>
    <row r="156" spans="2:24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</row>
    <row r="157" spans="2:24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</row>
    <row r="158" spans="2:24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</row>
    <row r="159" spans="2:24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</row>
    <row r="160" spans="2:24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</row>
    <row r="161" spans="2:24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</row>
    <row r="162" spans="2:24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</row>
    <row r="163" spans="2:24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</row>
    <row r="164" spans="2:24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</row>
    <row r="165" spans="2:24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</row>
    <row r="166" spans="2:24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</row>
    <row r="167" spans="2:24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</row>
    <row r="168" spans="2:24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</row>
    <row r="169" spans="2:24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</row>
    <row r="170" spans="2:24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</row>
    <row r="171" spans="2:24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</row>
    <row r="172" spans="2:24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0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X172"/>
  <sheetViews>
    <sheetView workbookViewId="0">
      <selection activeCell="J12" sqref="J12"/>
    </sheetView>
  </sheetViews>
  <sheetFormatPr defaultRowHeight="15"/>
  <cols>
    <col min="1" max="1" width="105.140625" customWidth="1"/>
    <col min="3" max="3" width="15.140625" customWidth="1"/>
    <col min="4" max="4" width="14.42578125" customWidth="1"/>
    <col min="5" max="5" width="14" customWidth="1"/>
  </cols>
  <sheetData>
    <row r="1" spans="1:11">
      <c r="A1" s="481" t="s">
        <v>781</v>
      </c>
      <c r="B1" s="481"/>
      <c r="C1" s="481"/>
      <c r="D1" s="481"/>
      <c r="E1" s="481"/>
    </row>
    <row r="2" spans="1:11" ht="20.25" customHeight="1">
      <c r="A2" s="477" t="s">
        <v>747</v>
      </c>
      <c r="B2" s="480"/>
      <c r="C2" s="480"/>
      <c r="D2" s="480"/>
      <c r="E2" s="480"/>
      <c r="F2" s="41"/>
      <c r="G2" s="41"/>
      <c r="H2" s="41"/>
      <c r="I2" s="41"/>
      <c r="J2" s="41"/>
      <c r="K2" s="57"/>
    </row>
    <row r="3" spans="1:11" ht="19.5" customHeight="1">
      <c r="A3" s="479" t="s">
        <v>724</v>
      </c>
      <c r="B3" s="480"/>
      <c r="C3" s="480"/>
      <c r="D3" s="480"/>
      <c r="E3" s="480"/>
    </row>
    <row r="4" spans="1:11" ht="18">
      <c r="A4" s="79"/>
    </row>
    <row r="5" spans="1:11" ht="18">
      <c r="A5" s="79" t="s">
        <v>587</v>
      </c>
    </row>
    <row r="6" spans="1:11" ht="25.5">
      <c r="A6" s="215" t="s">
        <v>243</v>
      </c>
      <c r="B6" s="216" t="s">
        <v>244</v>
      </c>
      <c r="C6" s="101" t="s">
        <v>82</v>
      </c>
      <c r="D6" s="3" t="s">
        <v>107</v>
      </c>
      <c r="E6" s="102" t="s">
        <v>108</v>
      </c>
    </row>
    <row r="7" spans="1:11">
      <c r="A7" s="138" t="s">
        <v>245</v>
      </c>
      <c r="B7" s="155" t="s">
        <v>246</v>
      </c>
      <c r="C7" s="407">
        <v>3462</v>
      </c>
      <c r="D7" s="408">
        <v>3924</v>
      </c>
      <c r="E7" s="409">
        <v>3924</v>
      </c>
    </row>
    <row r="8" spans="1:11">
      <c r="A8" s="138" t="s">
        <v>247</v>
      </c>
      <c r="B8" s="156" t="s">
        <v>248</v>
      </c>
      <c r="C8" s="407"/>
      <c r="D8" s="408"/>
      <c r="E8" s="409"/>
    </row>
    <row r="9" spans="1:11">
      <c r="A9" s="138" t="s">
        <v>249</v>
      </c>
      <c r="B9" s="156" t="s">
        <v>250</v>
      </c>
      <c r="C9" s="407"/>
      <c r="D9" s="408"/>
      <c r="E9" s="409"/>
    </row>
    <row r="10" spans="1:11">
      <c r="A10" s="139" t="s">
        <v>251</v>
      </c>
      <c r="B10" s="156" t="s">
        <v>252</v>
      </c>
      <c r="C10" s="407"/>
      <c r="D10" s="408"/>
      <c r="E10" s="409"/>
    </row>
    <row r="11" spans="1:11">
      <c r="A11" s="139" t="s">
        <v>253</v>
      </c>
      <c r="B11" s="156" t="s">
        <v>254</v>
      </c>
      <c r="C11" s="407"/>
      <c r="D11" s="408"/>
      <c r="E11" s="409"/>
    </row>
    <row r="12" spans="1:11">
      <c r="A12" s="139" t="s">
        <v>255</v>
      </c>
      <c r="B12" s="156" t="s">
        <v>256</v>
      </c>
      <c r="C12" s="407">
        <v>322</v>
      </c>
      <c r="D12" s="408">
        <v>322</v>
      </c>
      <c r="E12" s="409">
        <v>0</v>
      </c>
    </row>
    <row r="13" spans="1:11">
      <c r="A13" s="139" t="s">
        <v>257</v>
      </c>
      <c r="B13" s="156" t="s">
        <v>258</v>
      </c>
      <c r="C13" s="407">
        <v>172</v>
      </c>
      <c r="D13" s="408">
        <v>464</v>
      </c>
      <c r="E13" s="409">
        <v>464</v>
      </c>
    </row>
    <row r="14" spans="1:11">
      <c r="A14" s="139" t="s">
        <v>259</v>
      </c>
      <c r="B14" s="156" t="s">
        <v>260</v>
      </c>
      <c r="C14" s="407"/>
      <c r="D14" s="408"/>
      <c r="E14" s="409"/>
    </row>
    <row r="15" spans="1:11">
      <c r="A15" s="88" t="s">
        <v>261</v>
      </c>
      <c r="B15" s="156" t="s">
        <v>262</v>
      </c>
      <c r="C15" s="407">
        <v>0</v>
      </c>
      <c r="D15" s="408">
        <v>8</v>
      </c>
      <c r="E15" s="409">
        <v>8</v>
      </c>
    </row>
    <row r="16" spans="1:11">
      <c r="A16" s="88" t="s">
        <v>263</v>
      </c>
      <c r="B16" s="156" t="s">
        <v>264</v>
      </c>
      <c r="C16" s="407"/>
      <c r="D16" s="408"/>
      <c r="E16" s="409"/>
    </row>
    <row r="17" spans="1:5">
      <c r="A17" s="88" t="s">
        <v>265</v>
      </c>
      <c r="B17" s="156" t="s">
        <v>266</v>
      </c>
      <c r="C17" s="407"/>
      <c r="D17" s="408"/>
      <c r="E17" s="409"/>
    </row>
    <row r="18" spans="1:5">
      <c r="A18" s="88" t="s">
        <v>267</v>
      </c>
      <c r="B18" s="156" t="s">
        <v>268</v>
      </c>
      <c r="C18" s="407"/>
      <c r="D18" s="408"/>
      <c r="E18" s="409"/>
    </row>
    <row r="19" spans="1:5">
      <c r="A19" s="88" t="s">
        <v>616</v>
      </c>
      <c r="B19" s="156" t="s">
        <v>269</v>
      </c>
      <c r="C19" s="407"/>
      <c r="D19" s="408"/>
      <c r="E19" s="409"/>
    </row>
    <row r="20" spans="1:5">
      <c r="A20" s="140" t="s">
        <v>546</v>
      </c>
      <c r="B20" s="157" t="s">
        <v>270</v>
      </c>
      <c r="C20" s="407">
        <v>3956</v>
      </c>
      <c r="D20" s="408">
        <v>4718</v>
      </c>
      <c r="E20" s="409">
        <v>4396</v>
      </c>
    </row>
    <row r="21" spans="1:5">
      <c r="A21" s="88" t="s">
        <v>271</v>
      </c>
      <c r="B21" s="156" t="s">
        <v>272</v>
      </c>
      <c r="C21" s="407">
        <v>4333</v>
      </c>
      <c r="D21" s="408">
        <v>4333</v>
      </c>
      <c r="E21" s="409">
        <v>4281</v>
      </c>
    </row>
    <row r="22" spans="1:5">
      <c r="A22" s="88" t="s">
        <v>273</v>
      </c>
      <c r="B22" s="156" t="s">
        <v>274</v>
      </c>
      <c r="C22" s="407">
        <v>0</v>
      </c>
      <c r="D22" s="408">
        <v>155</v>
      </c>
      <c r="E22" s="409">
        <v>153</v>
      </c>
    </row>
    <row r="23" spans="1:5">
      <c r="A23" s="141" t="s">
        <v>275</v>
      </c>
      <c r="B23" s="156" t="s">
        <v>276</v>
      </c>
      <c r="C23" s="407">
        <v>305</v>
      </c>
      <c r="D23" s="408">
        <v>669</v>
      </c>
      <c r="E23" s="409">
        <v>669</v>
      </c>
    </row>
    <row r="24" spans="1:5">
      <c r="A24" s="89" t="s">
        <v>547</v>
      </c>
      <c r="B24" s="157" t="s">
        <v>277</v>
      </c>
      <c r="C24" s="407">
        <v>4638</v>
      </c>
      <c r="D24" s="408">
        <v>5157</v>
      </c>
      <c r="E24" s="409">
        <v>5103</v>
      </c>
    </row>
    <row r="25" spans="1:5">
      <c r="A25" s="142" t="s">
        <v>646</v>
      </c>
      <c r="B25" s="158" t="s">
        <v>278</v>
      </c>
      <c r="C25" s="410">
        <v>8594</v>
      </c>
      <c r="D25" s="411">
        <v>9875</v>
      </c>
      <c r="E25" s="412">
        <v>9499</v>
      </c>
    </row>
    <row r="26" spans="1:5">
      <c r="A26" s="90" t="s">
        <v>617</v>
      </c>
      <c r="B26" s="158" t="s">
        <v>279</v>
      </c>
      <c r="C26" s="410">
        <v>1904</v>
      </c>
      <c r="D26" s="411">
        <v>2198</v>
      </c>
      <c r="E26" s="412">
        <v>2198</v>
      </c>
    </row>
    <row r="27" spans="1:5">
      <c r="A27" s="88" t="s">
        <v>280</v>
      </c>
      <c r="B27" s="156" t="s">
        <v>281</v>
      </c>
      <c r="C27" s="407"/>
      <c r="D27" s="408"/>
      <c r="E27" s="409"/>
    </row>
    <row r="28" spans="1:5">
      <c r="A28" s="88" t="s">
        <v>282</v>
      </c>
      <c r="B28" s="156" t="s">
        <v>283</v>
      </c>
      <c r="C28" s="407">
        <v>1484</v>
      </c>
      <c r="D28" s="408">
        <v>1484</v>
      </c>
      <c r="E28" s="409">
        <v>1477</v>
      </c>
    </row>
    <row r="29" spans="1:5">
      <c r="A29" s="88" t="s">
        <v>284</v>
      </c>
      <c r="B29" s="156" t="s">
        <v>285</v>
      </c>
      <c r="C29" s="407"/>
      <c r="D29" s="408"/>
      <c r="E29" s="409"/>
    </row>
    <row r="30" spans="1:5">
      <c r="A30" s="89" t="s">
        <v>548</v>
      </c>
      <c r="B30" s="157" t="s">
        <v>286</v>
      </c>
      <c r="C30" s="407">
        <v>1484</v>
      </c>
      <c r="D30" s="408">
        <v>1484</v>
      </c>
      <c r="E30" s="409">
        <v>1477</v>
      </c>
    </row>
    <row r="31" spans="1:5">
      <c r="A31" s="88" t="s">
        <v>287</v>
      </c>
      <c r="B31" s="156" t="s">
        <v>288</v>
      </c>
      <c r="C31" s="407">
        <v>106</v>
      </c>
      <c r="D31" s="408">
        <v>106</v>
      </c>
      <c r="E31" s="409">
        <v>50</v>
      </c>
    </row>
    <row r="32" spans="1:5">
      <c r="A32" s="88" t="s">
        <v>289</v>
      </c>
      <c r="B32" s="156" t="s">
        <v>290</v>
      </c>
      <c r="C32" s="407">
        <v>225</v>
      </c>
      <c r="D32" s="408">
        <v>398</v>
      </c>
      <c r="E32" s="409">
        <v>238</v>
      </c>
    </row>
    <row r="33" spans="1:5" ht="15" customHeight="1">
      <c r="A33" s="89" t="s">
        <v>647</v>
      </c>
      <c r="B33" s="157" t="s">
        <v>291</v>
      </c>
      <c r="C33" s="407">
        <v>331</v>
      </c>
      <c r="D33" s="408">
        <v>504</v>
      </c>
      <c r="E33" s="409">
        <v>288</v>
      </c>
    </row>
    <row r="34" spans="1:5">
      <c r="A34" s="88" t="s">
        <v>292</v>
      </c>
      <c r="B34" s="156" t="s">
        <v>293</v>
      </c>
      <c r="C34" s="407">
        <v>3342</v>
      </c>
      <c r="D34" s="408">
        <v>4900</v>
      </c>
      <c r="E34" s="409">
        <v>3533</v>
      </c>
    </row>
    <row r="35" spans="1:5">
      <c r="A35" s="88" t="s">
        <v>294</v>
      </c>
      <c r="B35" s="156" t="s">
        <v>295</v>
      </c>
      <c r="C35" s="407">
        <v>3936</v>
      </c>
      <c r="D35" s="408">
        <v>4151</v>
      </c>
      <c r="E35" s="409">
        <v>3399</v>
      </c>
    </row>
    <row r="36" spans="1:5">
      <c r="A36" s="88" t="s">
        <v>618</v>
      </c>
      <c r="B36" s="156" t="s">
        <v>296</v>
      </c>
      <c r="C36" s="407"/>
      <c r="D36" s="408"/>
      <c r="E36" s="409"/>
    </row>
    <row r="37" spans="1:5">
      <c r="A37" s="88" t="s">
        <v>297</v>
      </c>
      <c r="B37" s="156" t="s">
        <v>298</v>
      </c>
      <c r="C37" s="407">
        <v>83</v>
      </c>
      <c r="D37" s="408">
        <v>83</v>
      </c>
      <c r="E37" s="409">
        <v>7</v>
      </c>
    </row>
    <row r="38" spans="1:5">
      <c r="A38" s="143" t="s">
        <v>619</v>
      </c>
      <c r="B38" s="156" t="s">
        <v>299</v>
      </c>
      <c r="C38" s="407">
        <v>603</v>
      </c>
      <c r="D38" s="408">
        <v>631</v>
      </c>
      <c r="E38" s="409">
        <v>631</v>
      </c>
    </row>
    <row r="39" spans="1:5">
      <c r="A39" s="141" t="s">
        <v>300</v>
      </c>
      <c r="B39" s="156" t="s">
        <v>301</v>
      </c>
      <c r="C39" s="407">
        <v>500</v>
      </c>
      <c r="D39" s="408">
        <v>500</v>
      </c>
      <c r="E39" s="409">
        <v>239</v>
      </c>
    </row>
    <row r="40" spans="1:5">
      <c r="A40" s="88" t="s">
        <v>620</v>
      </c>
      <c r="B40" s="156" t="s">
        <v>302</v>
      </c>
      <c r="C40" s="407">
        <v>3490</v>
      </c>
      <c r="D40" s="408">
        <v>5899</v>
      </c>
      <c r="E40" s="409">
        <v>5624</v>
      </c>
    </row>
    <row r="41" spans="1:5">
      <c r="A41" s="89" t="s">
        <v>549</v>
      </c>
      <c r="B41" s="157" t="s">
        <v>303</v>
      </c>
      <c r="C41" s="407">
        <v>11954</v>
      </c>
      <c r="D41" s="408">
        <v>16164</v>
      </c>
      <c r="E41" s="409">
        <v>13434</v>
      </c>
    </row>
    <row r="42" spans="1:5">
      <c r="A42" s="88" t="s">
        <v>304</v>
      </c>
      <c r="B42" s="156" t="s">
        <v>305</v>
      </c>
      <c r="C42" s="407"/>
      <c r="D42" s="408"/>
      <c r="E42" s="409"/>
    </row>
    <row r="43" spans="1:5">
      <c r="A43" s="88" t="s">
        <v>306</v>
      </c>
      <c r="B43" s="156" t="s">
        <v>307</v>
      </c>
      <c r="C43" s="407">
        <v>268</v>
      </c>
      <c r="D43" s="408">
        <v>268</v>
      </c>
      <c r="E43" s="409">
        <v>47</v>
      </c>
    </row>
    <row r="44" spans="1:5">
      <c r="A44" s="89" t="s">
        <v>550</v>
      </c>
      <c r="B44" s="157" t="s">
        <v>308</v>
      </c>
      <c r="C44" s="407">
        <v>268</v>
      </c>
      <c r="D44" s="408">
        <v>268</v>
      </c>
      <c r="E44" s="409">
        <v>47</v>
      </c>
    </row>
    <row r="45" spans="1:5">
      <c r="A45" s="88" t="s">
        <v>309</v>
      </c>
      <c r="B45" s="156" t="s">
        <v>310</v>
      </c>
      <c r="C45" s="407">
        <v>2862</v>
      </c>
      <c r="D45" s="408">
        <v>3515</v>
      </c>
      <c r="E45" s="409">
        <v>3211</v>
      </c>
    </row>
    <row r="46" spans="1:5">
      <c r="A46" s="88" t="s">
        <v>311</v>
      </c>
      <c r="B46" s="156" t="s">
        <v>312</v>
      </c>
      <c r="C46" s="407"/>
      <c r="D46" s="408"/>
      <c r="E46" s="409"/>
    </row>
    <row r="47" spans="1:5">
      <c r="A47" s="88" t="s">
        <v>621</v>
      </c>
      <c r="B47" s="156" t="s">
        <v>313</v>
      </c>
      <c r="C47" s="407"/>
      <c r="D47" s="408"/>
      <c r="E47" s="409"/>
    </row>
    <row r="48" spans="1:5">
      <c r="A48" s="88" t="s">
        <v>622</v>
      </c>
      <c r="B48" s="156" t="s">
        <v>314</v>
      </c>
      <c r="C48" s="407"/>
      <c r="D48" s="408"/>
      <c r="E48" s="409"/>
    </row>
    <row r="49" spans="1:5">
      <c r="A49" s="88" t="s">
        <v>315</v>
      </c>
      <c r="B49" s="156" t="s">
        <v>316</v>
      </c>
      <c r="C49" s="407">
        <v>10</v>
      </c>
      <c r="D49" s="408">
        <v>140</v>
      </c>
      <c r="E49" s="409">
        <v>139</v>
      </c>
    </row>
    <row r="50" spans="1:5">
      <c r="A50" s="89" t="s">
        <v>551</v>
      </c>
      <c r="B50" s="157" t="s">
        <v>317</v>
      </c>
      <c r="C50" s="407">
        <v>2872</v>
      </c>
      <c r="D50" s="408">
        <v>3655</v>
      </c>
      <c r="E50" s="409">
        <v>3350</v>
      </c>
    </row>
    <row r="51" spans="1:5">
      <c r="A51" s="90" t="s">
        <v>552</v>
      </c>
      <c r="B51" s="158" t="s">
        <v>318</v>
      </c>
      <c r="C51" s="410">
        <v>16909</v>
      </c>
      <c r="D51" s="411">
        <v>22076</v>
      </c>
      <c r="E51" s="412">
        <v>18595</v>
      </c>
    </row>
    <row r="52" spans="1:5">
      <c r="A52" s="126" t="s">
        <v>319</v>
      </c>
      <c r="B52" s="156" t="s">
        <v>320</v>
      </c>
      <c r="C52" s="407"/>
      <c r="D52" s="408"/>
      <c r="E52" s="409"/>
    </row>
    <row r="53" spans="1:5">
      <c r="A53" s="126" t="s">
        <v>553</v>
      </c>
      <c r="B53" s="156" t="s">
        <v>321</v>
      </c>
      <c r="C53" s="407">
        <v>168</v>
      </c>
      <c r="D53" s="408">
        <v>168</v>
      </c>
      <c r="E53" s="409">
        <v>62</v>
      </c>
    </row>
    <row r="54" spans="1:5">
      <c r="A54" s="144" t="s">
        <v>623</v>
      </c>
      <c r="B54" s="156" t="s">
        <v>322</v>
      </c>
      <c r="C54" s="407"/>
      <c r="D54" s="408"/>
      <c r="E54" s="409"/>
    </row>
    <row r="55" spans="1:5">
      <c r="A55" s="144" t="s">
        <v>624</v>
      </c>
      <c r="B55" s="156" t="s">
        <v>323</v>
      </c>
      <c r="C55" s="407"/>
      <c r="D55" s="408"/>
      <c r="E55" s="409"/>
    </row>
    <row r="56" spans="1:5">
      <c r="A56" s="144" t="s">
        <v>625</v>
      </c>
      <c r="B56" s="156" t="s">
        <v>324</v>
      </c>
      <c r="C56" s="407"/>
      <c r="D56" s="408"/>
      <c r="E56" s="409"/>
    </row>
    <row r="57" spans="1:5">
      <c r="A57" s="126" t="s">
        <v>626</v>
      </c>
      <c r="B57" s="156" t="s">
        <v>325</v>
      </c>
      <c r="C57" s="407"/>
      <c r="D57" s="408"/>
      <c r="E57" s="409"/>
    </row>
    <row r="58" spans="1:5">
      <c r="A58" s="126" t="s">
        <v>627</v>
      </c>
      <c r="B58" s="156" t="s">
        <v>326</v>
      </c>
      <c r="C58" s="407">
        <v>380</v>
      </c>
      <c r="D58" s="408">
        <v>380</v>
      </c>
      <c r="E58" s="409">
        <v>100</v>
      </c>
    </row>
    <row r="59" spans="1:5">
      <c r="A59" s="126" t="s">
        <v>628</v>
      </c>
      <c r="B59" s="156" t="s">
        <v>327</v>
      </c>
      <c r="C59" s="407">
        <v>4933</v>
      </c>
      <c r="D59" s="408">
        <v>4933</v>
      </c>
      <c r="E59" s="409">
        <v>3799</v>
      </c>
    </row>
    <row r="60" spans="1:5">
      <c r="A60" s="145" t="s">
        <v>582</v>
      </c>
      <c r="B60" s="158" t="s">
        <v>328</v>
      </c>
      <c r="C60" s="410">
        <v>5481</v>
      </c>
      <c r="D60" s="411">
        <v>5481</v>
      </c>
      <c r="E60" s="412">
        <v>3961</v>
      </c>
    </row>
    <row r="61" spans="1:5">
      <c r="A61" s="146" t="s">
        <v>629</v>
      </c>
      <c r="B61" s="156" t="s">
        <v>329</v>
      </c>
      <c r="C61" s="407"/>
      <c r="D61" s="408"/>
      <c r="E61" s="409"/>
    </row>
    <row r="62" spans="1:5">
      <c r="A62" s="146" t="s">
        <v>330</v>
      </c>
      <c r="B62" s="156" t="s">
        <v>331</v>
      </c>
      <c r="C62" s="407">
        <v>0</v>
      </c>
      <c r="D62" s="408">
        <v>934</v>
      </c>
      <c r="E62" s="409">
        <v>933</v>
      </c>
    </row>
    <row r="63" spans="1:5">
      <c r="A63" s="146" t="s">
        <v>332</v>
      </c>
      <c r="B63" s="156" t="s">
        <v>333</v>
      </c>
      <c r="C63" s="407"/>
      <c r="D63" s="408"/>
      <c r="E63" s="409"/>
    </row>
    <row r="64" spans="1:5">
      <c r="A64" s="146" t="s">
        <v>583</v>
      </c>
      <c r="B64" s="156" t="s">
        <v>334</v>
      </c>
      <c r="C64" s="407"/>
      <c r="D64" s="408"/>
      <c r="E64" s="409"/>
    </row>
    <row r="65" spans="1:5">
      <c r="A65" s="146" t="s">
        <v>630</v>
      </c>
      <c r="B65" s="156" t="s">
        <v>335</v>
      </c>
      <c r="C65" s="407"/>
      <c r="D65" s="408"/>
      <c r="E65" s="409"/>
    </row>
    <row r="66" spans="1:5">
      <c r="A66" s="146" t="s">
        <v>593</v>
      </c>
      <c r="B66" s="156" t="s">
        <v>336</v>
      </c>
      <c r="C66" s="407">
        <v>721</v>
      </c>
      <c r="D66" s="408">
        <v>1719</v>
      </c>
      <c r="E66" s="409">
        <v>1719</v>
      </c>
    </row>
    <row r="67" spans="1:5">
      <c r="A67" s="146" t="s">
        <v>631</v>
      </c>
      <c r="B67" s="156" t="s">
        <v>337</v>
      </c>
      <c r="C67" s="407"/>
      <c r="D67" s="408"/>
      <c r="E67" s="409"/>
    </row>
    <row r="68" spans="1:5">
      <c r="A68" s="146" t="s">
        <v>632</v>
      </c>
      <c r="B68" s="156" t="s">
        <v>338</v>
      </c>
      <c r="C68" s="407">
        <v>0</v>
      </c>
      <c r="D68" s="408">
        <v>250</v>
      </c>
      <c r="E68" s="409">
        <v>250</v>
      </c>
    </row>
    <row r="69" spans="1:5">
      <c r="A69" s="146" t="s">
        <v>339</v>
      </c>
      <c r="B69" s="156" t="s">
        <v>340</v>
      </c>
      <c r="C69" s="407"/>
      <c r="D69" s="408"/>
      <c r="E69" s="409"/>
    </row>
    <row r="70" spans="1:5">
      <c r="A70" s="147" t="s">
        <v>341</v>
      </c>
      <c r="B70" s="156" t="s">
        <v>342</v>
      </c>
      <c r="C70" s="407"/>
      <c r="D70" s="408"/>
      <c r="E70" s="409"/>
    </row>
    <row r="71" spans="1:5">
      <c r="A71" s="146" t="s">
        <v>633</v>
      </c>
      <c r="B71" s="156" t="s">
        <v>343</v>
      </c>
      <c r="C71" s="407">
        <v>105</v>
      </c>
      <c r="D71" s="408">
        <v>2138</v>
      </c>
      <c r="E71" s="409">
        <v>2138</v>
      </c>
    </row>
    <row r="72" spans="1:5">
      <c r="A72" s="147" t="s">
        <v>43</v>
      </c>
      <c r="B72" s="156" t="s">
        <v>344</v>
      </c>
      <c r="C72" s="407">
        <v>13133</v>
      </c>
      <c r="D72" s="408">
        <v>1718</v>
      </c>
      <c r="E72" s="409">
        <v>0</v>
      </c>
    </row>
    <row r="73" spans="1:5">
      <c r="A73" s="147" t="s">
        <v>44</v>
      </c>
      <c r="B73" s="156" t="s">
        <v>344</v>
      </c>
      <c r="C73" s="407"/>
      <c r="D73" s="408"/>
      <c r="E73" s="409"/>
    </row>
    <row r="74" spans="1:5">
      <c r="A74" s="145" t="s">
        <v>596</v>
      </c>
      <c r="B74" s="158" t="s">
        <v>345</v>
      </c>
      <c r="C74" s="410">
        <v>13959</v>
      </c>
      <c r="D74" s="411">
        <v>6759</v>
      </c>
      <c r="E74" s="412">
        <v>5041</v>
      </c>
    </row>
    <row r="75" spans="1:5" ht="15.75">
      <c r="A75" s="148" t="s">
        <v>11</v>
      </c>
      <c r="B75" s="159"/>
      <c r="C75" s="413">
        <v>46847</v>
      </c>
      <c r="D75" s="414">
        <v>46389</v>
      </c>
      <c r="E75" s="415">
        <v>39294</v>
      </c>
    </row>
    <row r="76" spans="1:5">
      <c r="A76" s="149" t="s">
        <v>346</v>
      </c>
      <c r="B76" s="156" t="s">
        <v>347</v>
      </c>
      <c r="C76" s="407"/>
      <c r="D76" s="408"/>
      <c r="E76" s="409"/>
    </row>
    <row r="77" spans="1:5">
      <c r="A77" s="149" t="s">
        <v>634</v>
      </c>
      <c r="B77" s="156" t="s">
        <v>348</v>
      </c>
      <c r="C77" s="407"/>
      <c r="D77" s="408"/>
      <c r="E77" s="409"/>
    </row>
    <row r="78" spans="1:5">
      <c r="A78" s="149" t="s">
        <v>349</v>
      </c>
      <c r="B78" s="156" t="s">
        <v>350</v>
      </c>
      <c r="C78" s="407"/>
      <c r="D78" s="408"/>
      <c r="E78" s="409"/>
    </row>
    <row r="79" spans="1:5">
      <c r="A79" s="149" t="s">
        <v>351</v>
      </c>
      <c r="B79" s="156" t="s">
        <v>352</v>
      </c>
      <c r="C79" s="407">
        <v>579</v>
      </c>
      <c r="D79" s="408">
        <v>579</v>
      </c>
      <c r="E79" s="409">
        <v>212</v>
      </c>
    </row>
    <row r="80" spans="1:5">
      <c r="A80" s="141" t="s">
        <v>353</v>
      </c>
      <c r="B80" s="156" t="s">
        <v>354</v>
      </c>
      <c r="C80" s="407"/>
      <c r="D80" s="408"/>
      <c r="E80" s="409"/>
    </row>
    <row r="81" spans="1:5">
      <c r="A81" s="141" t="s">
        <v>355</v>
      </c>
      <c r="B81" s="156" t="s">
        <v>356</v>
      </c>
      <c r="C81" s="407"/>
      <c r="D81" s="408"/>
      <c r="E81" s="409"/>
    </row>
    <row r="82" spans="1:5">
      <c r="A82" s="141" t="s">
        <v>357</v>
      </c>
      <c r="B82" s="156" t="s">
        <v>358</v>
      </c>
      <c r="C82" s="407">
        <v>266</v>
      </c>
      <c r="D82" s="408">
        <v>266</v>
      </c>
      <c r="E82" s="409">
        <v>57</v>
      </c>
    </row>
    <row r="83" spans="1:5">
      <c r="A83" s="150" t="s">
        <v>598</v>
      </c>
      <c r="B83" s="158" t="s">
        <v>359</v>
      </c>
      <c r="C83" s="410">
        <v>845</v>
      </c>
      <c r="D83" s="411">
        <v>845</v>
      </c>
      <c r="E83" s="412">
        <v>269</v>
      </c>
    </row>
    <row r="84" spans="1:5">
      <c r="A84" s="126" t="s">
        <v>360</v>
      </c>
      <c r="B84" s="156" t="s">
        <v>361</v>
      </c>
      <c r="C84" s="407">
        <v>0</v>
      </c>
      <c r="D84" s="408">
        <v>2233</v>
      </c>
      <c r="E84" s="409">
        <v>2233</v>
      </c>
    </row>
    <row r="85" spans="1:5">
      <c r="A85" s="126" t="s">
        <v>362</v>
      </c>
      <c r="B85" s="156" t="s">
        <v>363</v>
      </c>
      <c r="C85" s="407"/>
      <c r="D85" s="408"/>
      <c r="E85" s="409"/>
    </row>
    <row r="86" spans="1:5">
      <c r="A86" s="126" t="s">
        <v>364</v>
      </c>
      <c r="B86" s="156" t="s">
        <v>365</v>
      </c>
      <c r="C86" s="407"/>
      <c r="D86" s="408"/>
      <c r="E86" s="409"/>
    </row>
    <row r="87" spans="1:5">
      <c r="A87" s="126" t="s">
        <v>366</v>
      </c>
      <c r="B87" s="156" t="s">
        <v>367</v>
      </c>
      <c r="C87" s="407">
        <v>0</v>
      </c>
      <c r="D87" s="408">
        <v>603</v>
      </c>
      <c r="E87" s="409">
        <v>603</v>
      </c>
    </row>
    <row r="88" spans="1:5">
      <c r="A88" s="145" t="s">
        <v>599</v>
      </c>
      <c r="B88" s="158" t="s">
        <v>368</v>
      </c>
      <c r="C88" s="407">
        <v>0</v>
      </c>
      <c r="D88" s="408">
        <v>2836</v>
      </c>
      <c r="E88" s="409">
        <v>2836</v>
      </c>
    </row>
    <row r="89" spans="1:5">
      <c r="A89" s="126" t="s">
        <v>369</v>
      </c>
      <c r="B89" s="156" t="s">
        <v>370</v>
      </c>
      <c r="C89" s="407"/>
      <c r="D89" s="408"/>
      <c r="E89" s="409"/>
    </row>
    <row r="90" spans="1:5">
      <c r="A90" s="126" t="s">
        <v>635</v>
      </c>
      <c r="B90" s="156" t="s">
        <v>371</v>
      </c>
      <c r="C90" s="407"/>
      <c r="D90" s="408"/>
      <c r="E90" s="409"/>
    </row>
    <row r="91" spans="1:5">
      <c r="A91" s="126" t="s">
        <v>636</v>
      </c>
      <c r="B91" s="156" t="s">
        <v>372</v>
      </c>
      <c r="C91" s="407"/>
      <c r="D91" s="408"/>
      <c r="E91" s="409"/>
    </row>
    <row r="92" spans="1:5">
      <c r="A92" s="126" t="s">
        <v>637</v>
      </c>
      <c r="B92" s="156" t="s">
        <v>373</v>
      </c>
      <c r="C92" s="407"/>
      <c r="D92" s="408"/>
      <c r="E92" s="409"/>
    </row>
    <row r="93" spans="1:5">
      <c r="A93" s="126" t="s">
        <v>638</v>
      </c>
      <c r="B93" s="156" t="s">
        <v>374</v>
      </c>
      <c r="C93" s="407"/>
      <c r="D93" s="408"/>
      <c r="E93" s="409"/>
    </row>
    <row r="94" spans="1:5">
      <c r="A94" s="126" t="s">
        <v>639</v>
      </c>
      <c r="B94" s="156" t="s">
        <v>375</v>
      </c>
      <c r="C94" s="407"/>
      <c r="D94" s="408"/>
      <c r="E94" s="409"/>
    </row>
    <row r="95" spans="1:5">
      <c r="A95" s="126" t="s">
        <v>376</v>
      </c>
      <c r="B95" s="156" t="s">
        <v>377</v>
      </c>
      <c r="C95" s="407"/>
      <c r="D95" s="408"/>
      <c r="E95" s="409"/>
    </row>
    <row r="96" spans="1:5">
      <c r="A96" s="126" t="s">
        <v>640</v>
      </c>
      <c r="B96" s="156" t="s">
        <v>378</v>
      </c>
      <c r="C96" s="407"/>
      <c r="D96" s="408"/>
      <c r="E96" s="409"/>
    </row>
    <row r="97" spans="1:24">
      <c r="A97" s="145" t="s">
        <v>600</v>
      </c>
      <c r="B97" s="158" t="s">
        <v>379</v>
      </c>
      <c r="C97" s="410"/>
      <c r="D97" s="411"/>
      <c r="E97" s="412"/>
    </row>
    <row r="98" spans="1:24" ht="15.75">
      <c r="A98" s="148" t="s">
        <v>10</v>
      </c>
      <c r="B98" s="159"/>
      <c r="C98" s="413">
        <v>845</v>
      </c>
      <c r="D98" s="414">
        <v>3681</v>
      </c>
      <c r="E98" s="415">
        <v>3105</v>
      </c>
    </row>
    <row r="99" spans="1:24" ht="15.75">
      <c r="A99" s="151" t="s">
        <v>648</v>
      </c>
      <c r="B99" s="160" t="s">
        <v>380</v>
      </c>
      <c r="C99" s="416">
        <v>47692</v>
      </c>
      <c r="D99" s="417">
        <v>50070</v>
      </c>
      <c r="E99" s="418">
        <v>42399</v>
      </c>
    </row>
    <row r="100" spans="1:24">
      <c r="A100" s="126" t="s">
        <v>641</v>
      </c>
      <c r="B100" s="161" t="s">
        <v>381</v>
      </c>
      <c r="C100" s="419"/>
      <c r="D100" s="420"/>
      <c r="E100" s="421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6"/>
      <c r="X100" s="16"/>
    </row>
    <row r="101" spans="1:24">
      <c r="A101" s="126" t="s">
        <v>384</v>
      </c>
      <c r="B101" s="161" t="s">
        <v>385</v>
      </c>
      <c r="C101" s="419"/>
      <c r="D101" s="420"/>
      <c r="E101" s="421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6"/>
      <c r="X101" s="16"/>
    </row>
    <row r="102" spans="1:24">
      <c r="A102" s="126" t="s">
        <v>642</v>
      </c>
      <c r="B102" s="161" t="s">
        <v>386</v>
      </c>
      <c r="C102" s="419"/>
      <c r="D102" s="420"/>
      <c r="E102" s="421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6"/>
      <c r="X102" s="16"/>
    </row>
    <row r="103" spans="1:24">
      <c r="A103" s="127" t="s">
        <v>605</v>
      </c>
      <c r="B103" s="162" t="s">
        <v>388</v>
      </c>
      <c r="C103" s="422"/>
      <c r="D103" s="423"/>
      <c r="E103" s="424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6"/>
      <c r="X103" s="16"/>
    </row>
    <row r="104" spans="1:24">
      <c r="A104" s="128" t="s">
        <v>643</v>
      </c>
      <c r="B104" s="161" t="s">
        <v>389</v>
      </c>
      <c r="C104" s="425"/>
      <c r="D104" s="426"/>
      <c r="E104" s="427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6"/>
      <c r="X104" s="16"/>
    </row>
    <row r="105" spans="1:24">
      <c r="A105" s="128" t="s">
        <v>611</v>
      </c>
      <c r="B105" s="161" t="s">
        <v>392</v>
      </c>
      <c r="C105" s="425"/>
      <c r="D105" s="426"/>
      <c r="E105" s="427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6"/>
      <c r="X105" s="16"/>
    </row>
    <row r="106" spans="1:24">
      <c r="A106" s="126" t="s">
        <v>393</v>
      </c>
      <c r="B106" s="161" t="s">
        <v>394</v>
      </c>
      <c r="C106" s="419"/>
      <c r="D106" s="420"/>
      <c r="E106" s="421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6"/>
      <c r="X106" s="16"/>
    </row>
    <row r="107" spans="1:24">
      <c r="A107" s="126" t="s">
        <v>644</v>
      </c>
      <c r="B107" s="161" t="s">
        <v>395</v>
      </c>
      <c r="C107" s="419"/>
      <c r="D107" s="420"/>
      <c r="E107" s="421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6"/>
      <c r="X107" s="16"/>
    </row>
    <row r="108" spans="1:24">
      <c r="A108" s="129" t="s">
        <v>608</v>
      </c>
      <c r="B108" s="162" t="s">
        <v>396</v>
      </c>
      <c r="C108" s="428"/>
      <c r="D108" s="429"/>
      <c r="E108" s="430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6"/>
      <c r="X108" s="16"/>
    </row>
    <row r="109" spans="1:24">
      <c r="A109" s="128" t="s">
        <v>397</v>
      </c>
      <c r="B109" s="161" t="s">
        <v>398</v>
      </c>
      <c r="C109" s="425"/>
      <c r="D109" s="426"/>
      <c r="E109" s="427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6"/>
      <c r="X109" s="16"/>
    </row>
    <row r="110" spans="1:24">
      <c r="A110" s="128" t="s">
        <v>399</v>
      </c>
      <c r="B110" s="161" t="s">
        <v>400</v>
      </c>
      <c r="C110" s="425">
        <v>1218</v>
      </c>
      <c r="D110" s="426">
        <v>1218</v>
      </c>
      <c r="E110" s="427">
        <v>1218</v>
      </c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6"/>
      <c r="X110" s="16"/>
    </row>
    <row r="111" spans="1:24">
      <c r="A111" s="129" t="s">
        <v>401</v>
      </c>
      <c r="B111" s="162" t="s">
        <v>402</v>
      </c>
      <c r="C111" s="425">
        <v>23294</v>
      </c>
      <c r="D111" s="426">
        <v>25299</v>
      </c>
      <c r="E111" s="427">
        <v>21620</v>
      </c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6"/>
      <c r="X111" s="16"/>
    </row>
    <row r="112" spans="1:24">
      <c r="A112" s="128" t="s">
        <v>403</v>
      </c>
      <c r="B112" s="161" t="s">
        <v>404</v>
      </c>
      <c r="C112" s="425"/>
      <c r="D112" s="426"/>
      <c r="E112" s="427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6"/>
      <c r="X112" s="16"/>
    </row>
    <row r="113" spans="1:24">
      <c r="A113" s="128" t="s">
        <v>405</v>
      </c>
      <c r="B113" s="161" t="s">
        <v>406</v>
      </c>
      <c r="C113" s="425"/>
      <c r="D113" s="426"/>
      <c r="E113" s="427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6"/>
      <c r="X113" s="16"/>
    </row>
    <row r="114" spans="1:24">
      <c r="A114" s="128" t="s">
        <v>407</v>
      </c>
      <c r="B114" s="161" t="s">
        <v>408</v>
      </c>
      <c r="C114" s="425"/>
      <c r="D114" s="426"/>
      <c r="E114" s="427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6"/>
      <c r="X114" s="16"/>
    </row>
    <row r="115" spans="1:24">
      <c r="A115" s="152" t="s">
        <v>609</v>
      </c>
      <c r="B115" s="163" t="s">
        <v>409</v>
      </c>
      <c r="C115" s="425">
        <v>24512</v>
      </c>
      <c r="D115" s="426">
        <v>26517</v>
      </c>
      <c r="E115" s="427">
        <v>22837</v>
      </c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6"/>
      <c r="X115" s="16"/>
    </row>
    <row r="116" spans="1:24">
      <c r="A116" s="128" t="s">
        <v>410</v>
      </c>
      <c r="B116" s="161" t="s">
        <v>411</v>
      </c>
      <c r="C116" s="425"/>
      <c r="D116" s="426"/>
      <c r="E116" s="427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6"/>
      <c r="X116" s="16"/>
    </row>
    <row r="117" spans="1:24">
      <c r="A117" s="126" t="s">
        <v>412</v>
      </c>
      <c r="B117" s="161" t="s">
        <v>413</v>
      </c>
      <c r="C117" s="419"/>
      <c r="D117" s="420"/>
      <c r="E117" s="421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6"/>
      <c r="X117" s="16"/>
    </row>
    <row r="118" spans="1:24">
      <c r="A118" s="128" t="s">
        <v>645</v>
      </c>
      <c r="B118" s="161" t="s">
        <v>414</v>
      </c>
      <c r="C118" s="425"/>
      <c r="D118" s="426"/>
      <c r="E118" s="427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6"/>
      <c r="X118" s="16"/>
    </row>
    <row r="119" spans="1:24">
      <c r="A119" s="128" t="s">
        <v>614</v>
      </c>
      <c r="B119" s="161" t="s">
        <v>415</v>
      </c>
      <c r="C119" s="425"/>
      <c r="D119" s="426"/>
      <c r="E119" s="427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6"/>
      <c r="X119" s="16"/>
    </row>
    <row r="120" spans="1:24">
      <c r="A120" s="152" t="s">
        <v>615</v>
      </c>
      <c r="B120" s="163" t="s">
        <v>419</v>
      </c>
      <c r="C120" s="428"/>
      <c r="D120" s="429"/>
      <c r="E120" s="430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6"/>
      <c r="X120" s="16"/>
    </row>
    <row r="121" spans="1:24">
      <c r="A121" s="126" t="s">
        <v>420</v>
      </c>
      <c r="B121" s="161" t="s">
        <v>421</v>
      </c>
      <c r="C121" s="419"/>
      <c r="D121" s="420"/>
      <c r="E121" s="421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6"/>
      <c r="X121" s="16"/>
    </row>
    <row r="122" spans="1:24" ht="15.75">
      <c r="A122" s="153" t="s">
        <v>649</v>
      </c>
      <c r="B122" s="164" t="s">
        <v>422</v>
      </c>
      <c r="C122" s="431">
        <v>24512</v>
      </c>
      <c r="D122" s="432">
        <v>26517</v>
      </c>
      <c r="E122" s="433">
        <v>22837</v>
      </c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6"/>
      <c r="X122" s="16"/>
    </row>
    <row r="123" spans="1:24" ht="15.75">
      <c r="A123" s="218" t="s">
        <v>685</v>
      </c>
      <c r="B123" s="219"/>
      <c r="C123" s="434">
        <v>72204</v>
      </c>
      <c r="D123" s="435">
        <v>76587</v>
      </c>
      <c r="E123" s="436">
        <v>65236</v>
      </c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</row>
    <row r="124" spans="1:24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</row>
    <row r="125" spans="1:24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</row>
    <row r="126" spans="1:24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</row>
    <row r="127" spans="1:24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</row>
    <row r="128" spans="1:24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</row>
    <row r="129" spans="2:24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</row>
    <row r="130" spans="2:24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</row>
    <row r="131" spans="2:24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</row>
    <row r="132" spans="2:24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</row>
    <row r="133" spans="2:24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</row>
    <row r="134" spans="2:24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</row>
    <row r="135" spans="2:24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</row>
    <row r="136" spans="2:24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</row>
    <row r="137" spans="2:24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</row>
    <row r="138" spans="2:24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</row>
    <row r="139" spans="2:24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</row>
    <row r="140" spans="2:24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</row>
    <row r="141" spans="2:24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</row>
    <row r="142" spans="2:24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</row>
    <row r="143" spans="2:24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</row>
    <row r="144" spans="2:24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</row>
    <row r="145" spans="2:24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</row>
    <row r="146" spans="2:24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</row>
    <row r="147" spans="2:24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</row>
    <row r="148" spans="2:24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</row>
    <row r="149" spans="2:24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</row>
    <row r="150" spans="2:24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</row>
    <row r="151" spans="2:24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</row>
    <row r="152" spans="2:24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</row>
    <row r="153" spans="2:24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</row>
    <row r="154" spans="2:24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</row>
    <row r="155" spans="2:24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</row>
    <row r="156" spans="2:24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</row>
    <row r="157" spans="2:24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</row>
    <row r="158" spans="2:24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</row>
    <row r="159" spans="2:24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</row>
    <row r="160" spans="2:24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</row>
    <row r="161" spans="2:24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</row>
    <row r="162" spans="2:24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</row>
    <row r="163" spans="2:24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</row>
    <row r="164" spans="2:24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</row>
    <row r="165" spans="2:24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</row>
    <row r="166" spans="2:24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</row>
    <row r="167" spans="2:24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</row>
    <row r="168" spans="2:24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</row>
    <row r="169" spans="2:24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</row>
    <row r="170" spans="2:24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</row>
    <row r="171" spans="2:24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</row>
    <row r="172" spans="2:24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</row>
  </sheetData>
  <mergeCells count="3">
    <mergeCell ref="A3:E3"/>
    <mergeCell ref="A2:E2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X172"/>
  <sheetViews>
    <sheetView workbookViewId="0">
      <selection activeCell="I11" sqref="I11"/>
    </sheetView>
  </sheetViews>
  <sheetFormatPr defaultRowHeight="15"/>
  <cols>
    <col min="1" max="1" width="105.140625" customWidth="1"/>
    <col min="3" max="3" width="17.140625" customWidth="1"/>
    <col min="4" max="4" width="17.7109375" customWidth="1"/>
    <col min="5" max="5" width="16.140625" customWidth="1"/>
  </cols>
  <sheetData>
    <row r="1" spans="1:11">
      <c r="A1" s="481" t="s">
        <v>782</v>
      </c>
      <c r="B1" s="481"/>
      <c r="C1" s="481"/>
      <c r="D1" s="481"/>
      <c r="E1" s="481"/>
    </row>
    <row r="2" spans="1:11" ht="20.25" customHeight="1">
      <c r="A2" s="477" t="s">
        <v>747</v>
      </c>
      <c r="B2" s="480"/>
      <c r="C2" s="480"/>
      <c r="D2" s="480"/>
      <c r="E2" s="480"/>
      <c r="F2" s="41"/>
      <c r="G2" s="41"/>
      <c r="H2" s="41"/>
      <c r="I2" s="41"/>
      <c r="J2" s="41"/>
      <c r="K2" s="57"/>
    </row>
    <row r="3" spans="1:11" ht="19.5" customHeight="1">
      <c r="A3" s="479" t="s">
        <v>724</v>
      </c>
      <c r="B3" s="480"/>
      <c r="C3" s="480"/>
      <c r="D3" s="480"/>
      <c r="E3" s="480"/>
    </row>
    <row r="4" spans="1:11" ht="18">
      <c r="A4" s="79"/>
    </row>
    <row r="5" spans="1:11" ht="18">
      <c r="A5" s="79" t="s">
        <v>83</v>
      </c>
    </row>
    <row r="6" spans="1:11" ht="25.5">
      <c r="A6" s="215" t="s">
        <v>243</v>
      </c>
      <c r="B6" s="216" t="s">
        <v>244</v>
      </c>
      <c r="C6" s="101" t="s">
        <v>82</v>
      </c>
      <c r="D6" s="3" t="s">
        <v>107</v>
      </c>
      <c r="E6" s="102" t="s">
        <v>108</v>
      </c>
    </row>
    <row r="7" spans="1:11">
      <c r="A7" s="138" t="s">
        <v>245</v>
      </c>
      <c r="B7" s="155" t="s">
        <v>246</v>
      </c>
      <c r="C7" s="437">
        <v>14330</v>
      </c>
      <c r="D7" s="408">
        <v>14330</v>
      </c>
      <c r="E7" s="409">
        <v>12607</v>
      </c>
    </row>
    <row r="8" spans="1:11">
      <c r="A8" s="138" t="s">
        <v>247</v>
      </c>
      <c r="B8" s="156" t="s">
        <v>248</v>
      </c>
      <c r="C8" s="437">
        <v>0</v>
      </c>
      <c r="D8" s="408">
        <v>399</v>
      </c>
      <c r="E8" s="409">
        <v>399</v>
      </c>
    </row>
    <row r="9" spans="1:11">
      <c r="A9" s="138" t="s">
        <v>249</v>
      </c>
      <c r="B9" s="156" t="s">
        <v>250</v>
      </c>
      <c r="C9" s="437"/>
      <c r="D9" s="408"/>
      <c r="E9" s="409"/>
    </row>
    <row r="10" spans="1:11">
      <c r="A10" s="139" t="s">
        <v>251</v>
      </c>
      <c r="B10" s="156" t="s">
        <v>252</v>
      </c>
      <c r="C10" s="437">
        <v>0</v>
      </c>
      <c r="D10" s="408">
        <v>103</v>
      </c>
      <c r="E10" s="409">
        <v>103</v>
      </c>
    </row>
    <row r="11" spans="1:11">
      <c r="A11" s="139" t="s">
        <v>253</v>
      </c>
      <c r="B11" s="156" t="s">
        <v>254</v>
      </c>
      <c r="C11" s="437"/>
      <c r="D11" s="408"/>
      <c r="E11" s="409"/>
    </row>
    <row r="12" spans="1:11">
      <c r="A12" s="139" t="s">
        <v>255</v>
      </c>
      <c r="B12" s="156" t="s">
        <v>256</v>
      </c>
      <c r="C12" s="437">
        <v>1960</v>
      </c>
      <c r="D12" s="408">
        <v>2347</v>
      </c>
      <c r="E12" s="409">
        <v>2347</v>
      </c>
    </row>
    <row r="13" spans="1:11">
      <c r="A13" s="139" t="s">
        <v>257</v>
      </c>
      <c r="B13" s="156" t="s">
        <v>258</v>
      </c>
      <c r="C13" s="437">
        <v>410</v>
      </c>
      <c r="D13" s="408">
        <v>419</v>
      </c>
      <c r="E13" s="409">
        <v>412</v>
      </c>
    </row>
    <row r="14" spans="1:11">
      <c r="A14" s="139" t="s">
        <v>259</v>
      </c>
      <c r="B14" s="156" t="s">
        <v>260</v>
      </c>
      <c r="C14" s="437"/>
      <c r="D14" s="408"/>
      <c r="E14" s="409"/>
    </row>
    <row r="15" spans="1:11">
      <c r="A15" s="88" t="s">
        <v>261</v>
      </c>
      <c r="B15" s="156" t="s">
        <v>262</v>
      </c>
      <c r="C15" s="437">
        <v>155</v>
      </c>
      <c r="D15" s="408">
        <v>343</v>
      </c>
      <c r="E15" s="409">
        <v>150</v>
      </c>
    </row>
    <row r="16" spans="1:11">
      <c r="A16" s="88" t="s">
        <v>263</v>
      </c>
      <c r="B16" s="156" t="s">
        <v>264</v>
      </c>
      <c r="C16" s="437"/>
      <c r="D16" s="408"/>
      <c r="E16" s="409"/>
    </row>
    <row r="17" spans="1:5">
      <c r="A17" s="88" t="s">
        <v>265</v>
      </c>
      <c r="B17" s="156" t="s">
        <v>266</v>
      </c>
      <c r="C17" s="437"/>
      <c r="D17" s="408"/>
      <c r="E17" s="409"/>
    </row>
    <row r="18" spans="1:5">
      <c r="A18" s="88" t="s">
        <v>267</v>
      </c>
      <c r="B18" s="156" t="s">
        <v>268</v>
      </c>
      <c r="C18" s="437"/>
      <c r="D18" s="408"/>
      <c r="E18" s="409"/>
    </row>
    <row r="19" spans="1:5">
      <c r="A19" s="88" t="s">
        <v>616</v>
      </c>
      <c r="B19" s="156" t="s">
        <v>269</v>
      </c>
      <c r="C19" s="437">
        <v>0</v>
      </c>
      <c r="D19" s="408">
        <v>13</v>
      </c>
      <c r="E19" s="409">
        <v>13</v>
      </c>
    </row>
    <row r="20" spans="1:5">
      <c r="A20" s="140" t="s">
        <v>546</v>
      </c>
      <c r="B20" s="157" t="s">
        <v>270</v>
      </c>
      <c r="C20" s="437">
        <v>16855</v>
      </c>
      <c r="D20" s="408">
        <v>17952</v>
      </c>
      <c r="E20" s="409">
        <v>16030</v>
      </c>
    </row>
    <row r="21" spans="1:5">
      <c r="A21" s="88" t="s">
        <v>271</v>
      </c>
      <c r="B21" s="156" t="s">
        <v>272</v>
      </c>
      <c r="C21" s="437"/>
      <c r="D21" s="408"/>
      <c r="E21" s="409"/>
    </row>
    <row r="22" spans="1:5">
      <c r="A22" s="88" t="s">
        <v>273</v>
      </c>
      <c r="B22" s="156" t="s">
        <v>274</v>
      </c>
      <c r="C22" s="437"/>
      <c r="D22" s="408"/>
      <c r="E22" s="409"/>
    </row>
    <row r="23" spans="1:5">
      <c r="A23" s="141" t="s">
        <v>275</v>
      </c>
      <c r="B23" s="156" t="s">
        <v>276</v>
      </c>
      <c r="C23" s="437"/>
      <c r="D23" s="408"/>
      <c r="E23" s="409"/>
    </row>
    <row r="24" spans="1:5">
      <c r="A24" s="89" t="s">
        <v>547</v>
      </c>
      <c r="B24" s="157" t="s">
        <v>277</v>
      </c>
      <c r="C24" s="437"/>
      <c r="D24" s="408"/>
      <c r="E24" s="409"/>
    </row>
    <row r="25" spans="1:5">
      <c r="A25" s="142" t="s">
        <v>646</v>
      </c>
      <c r="B25" s="158" t="s">
        <v>278</v>
      </c>
      <c r="C25" s="410">
        <v>16855</v>
      </c>
      <c r="D25" s="411">
        <v>17952</v>
      </c>
      <c r="E25" s="412">
        <v>16030</v>
      </c>
    </row>
    <row r="26" spans="1:5">
      <c r="A26" s="90" t="s">
        <v>617</v>
      </c>
      <c r="B26" s="158" t="s">
        <v>279</v>
      </c>
      <c r="C26" s="410">
        <v>3721</v>
      </c>
      <c r="D26" s="411">
        <v>3882</v>
      </c>
      <c r="E26" s="412">
        <v>3882</v>
      </c>
    </row>
    <row r="27" spans="1:5">
      <c r="A27" s="88" t="s">
        <v>280</v>
      </c>
      <c r="B27" s="156" t="s">
        <v>281</v>
      </c>
      <c r="C27" s="437">
        <v>10</v>
      </c>
      <c r="D27" s="408">
        <v>10</v>
      </c>
      <c r="E27" s="409">
        <v>8</v>
      </c>
    </row>
    <row r="28" spans="1:5">
      <c r="A28" s="88" t="s">
        <v>282</v>
      </c>
      <c r="B28" s="156" t="s">
        <v>283</v>
      </c>
      <c r="C28" s="437">
        <v>290</v>
      </c>
      <c r="D28" s="408">
        <v>290</v>
      </c>
      <c r="E28" s="409">
        <v>111</v>
      </c>
    </row>
    <row r="29" spans="1:5">
      <c r="A29" s="88" t="s">
        <v>284</v>
      </c>
      <c r="B29" s="156" t="s">
        <v>285</v>
      </c>
      <c r="C29" s="437"/>
      <c r="D29" s="408"/>
      <c r="E29" s="409"/>
    </row>
    <row r="30" spans="1:5">
      <c r="A30" s="89" t="s">
        <v>548</v>
      </c>
      <c r="B30" s="157" t="s">
        <v>286</v>
      </c>
      <c r="C30" s="437">
        <v>300</v>
      </c>
      <c r="D30" s="408">
        <v>300</v>
      </c>
      <c r="E30" s="409">
        <v>119</v>
      </c>
    </row>
    <row r="31" spans="1:5">
      <c r="A31" s="88" t="s">
        <v>287</v>
      </c>
      <c r="B31" s="156" t="s">
        <v>288</v>
      </c>
      <c r="C31" s="437"/>
      <c r="D31" s="408"/>
      <c r="E31" s="409"/>
    </row>
    <row r="32" spans="1:5">
      <c r="A32" s="88" t="s">
        <v>289</v>
      </c>
      <c r="B32" s="156" t="s">
        <v>290</v>
      </c>
      <c r="C32" s="437">
        <v>80</v>
      </c>
      <c r="D32" s="408">
        <v>80</v>
      </c>
      <c r="E32" s="409">
        <v>14</v>
      </c>
    </row>
    <row r="33" spans="1:5" ht="15" customHeight="1">
      <c r="A33" s="89" t="s">
        <v>647</v>
      </c>
      <c r="B33" s="157" t="s">
        <v>291</v>
      </c>
      <c r="C33" s="437">
        <v>80</v>
      </c>
      <c r="D33" s="408">
        <v>80</v>
      </c>
      <c r="E33" s="409">
        <v>14</v>
      </c>
    </row>
    <row r="34" spans="1:5">
      <c r="A34" s="88" t="s">
        <v>292</v>
      </c>
      <c r="B34" s="156" t="s">
        <v>293</v>
      </c>
      <c r="C34" s="437">
        <v>1200</v>
      </c>
      <c r="D34" s="408">
        <v>1754</v>
      </c>
      <c r="E34" s="409">
        <v>892</v>
      </c>
    </row>
    <row r="35" spans="1:5">
      <c r="A35" s="88" t="s">
        <v>294</v>
      </c>
      <c r="B35" s="156" t="s">
        <v>295</v>
      </c>
      <c r="C35" s="437"/>
      <c r="D35" s="408"/>
      <c r="E35" s="409"/>
    </row>
    <row r="36" spans="1:5">
      <c r="A36" s="88" t="s">
        <v>618</v>
      </c>
      <c r="B36" s="156" t="s">
        <v>296</v>
      </c>
      <c r="C36" s="437"/>
      <c r="D36" s="408"/>
      <c r="E36" s="409"/>
    </row>
    <row r="37" spans="1:5">
      <c r="A37" s="88" t="s">
        <v>297</v>
      </c>
      <c r="B37" s="156" t="s">
        <v>298</v>
      </c>
      <c r="C37" s="437">
        <v>250</v>
      </c>
      <c r="D37" s="408">
        <v>200</v>
      </c>
      <c r="E37" s="409">
        <v>30</v>
      </c>
    </row>
    <row r="38" spans="1:5">
      <c r="A38" s="143" t="s">
        <v>619</v>
      </c>
      <c r="B38" s="156" t="s">
        <v>299</v>
      </c>
      <c r="C38" s="437"/>
      <c r="D38" s="408"/>
      <c r="E38" s="409"/>
    </row>
    <row r="39" spans="1:5">
      <c r="A39" s="141" t="s">
        <v>300</v>
      </c>
      <c r="B39" s="156" t="s">
        <v>301</v>
      </c>
      <c r="C39" s="437">
        <v>0</v>
      </c>
      <c r="D39" s="408">
        <v>152</v>
      </c>
      <c r="E39" s="409">
        <v>152</v>
      </c>
    </row>
    <row r="40" spans="1:5">
      <c r="A40" s="88" t="s">
        <v>620</v>
      </c>
      <c r="B40" s="156" t="s">
        <v>302</v>
      </c>
      <c r="C40" s="437">
        <v>315</v>
      </c>
      <c r="D40" s="408">
        <v>293</v>
      </c>
      <c r="E40" s="409">
        <v>160</v>
      </c>
    </row>
    <row r="41" spans="1:5">
      <c r="A41" s="89" t="s">
        <v>549</v>
      </c>
      <c r="B41" s="157" t="s">
        <v>303</v>
      </c>
      <c r="C41" s="437">
        <v>1765</v>
      </c>
      <c r="D41" s="408">
        <v>2400</v>
      </c>
      <c r="E41" s="409">
        <v>1235</v>
      </c>
    </row>
    <row r="42" spans="1:5">
      <c r="A42" s="88" t="s">
        <v>304</v>
      </c>
      <c r="B42" s="156" t="s">
        <v>305</v>
      </c>
      <c r="C42" s="437">
        <v>573</v>
      </c>
      <c r="D42" s="408">
        <v>0</v>
      </c>
      <c r="E42" s="409">
        <v>0</v>
      </c>
    </row>
    <row r="43" spans="1:5">
      <c r="A43" s="88" t="s">
        <v>306</v>
      </c>
      <c r="B43" s="156" t="s">
        <v>307</v>
      </c>
      <c r="C43" s="437"/>
      <c r="D43" s="408"/>
      <c r="E43" s="409"/>
    </row>
    <row r="44" spans="1:5">
      <c r="A44" s="89" t="s">
        <v>550</v>
      </c>
      <c r="B44" s="157" t="s">
        <v>308</v>
      </c>
      <c r="C44" s="437">
        <v>573</v>
      </c>
      <c r="D44" s="408">
        <v>0</v>
      </c>
      <c r="E44" s="409">
        <v>0</v>
      </c>
    </row>
    <row r="45" spans="1:5">
      <c r="A45" s="88" t="s">
        <v>309</v>
      </c>
      <c r="B45" s="156" t="s">
        <v>310</v>
      </c>
      <c r="C45" s="437">
        <v>0</v>
      </c>
      <c r="D45" s="408">
        <v>664</v>
      </c>
      <c r="E45" s="409">
        <v>301</v>
      </c>
    </row>
    <row r="46" spans="1:5">
      <c r="A46" s="88" t="s">
        <v>311</v>
      </c>
      <c r="B46" s="156" t="s">
        <v>312</v>
      </c>
      <c r="C46" s="437"/>
      <c r="D46" s="408"/>
      <c r="E46" s="409"/>
    </row>
    <row r="47" spans="1:5">
      <c r="A47" s="88" t="s">
        <v>621</v>
      </c>
      <c r="B47" s="156" t="s">
        <v>313</v>
      </c>
      <c r="C47" s="437"/>
      <c r="D47" s="408"/>
      <c r="E47" s="409"/>
    </row>
    <row r="48" spans="1:5">
      <c r="A48" s="88" t="s">
        <v>622</v>
      </c>
      <c r="B48" s="156" t="s">
        <v>314</v>
      </c>
      <c r="C48" s="437"/>
      <c r="D48" s="408"/>
      <c r="E48" s="409"/>
    </row>
    <row r="49" spans="1:5">
      <c r="A49" s="88" t="s">
        <v>315</v>
      </c>
      <c r="B49" s="156" t="s">
        <v>316</v>
      </c>
      <c r="C49" s="437"/>
      <c r="D49" s="408"/>
      <c r="E49" s="409"/>
    </row>
    <row r="50" spans="1:5">
      <c r="A50" s="89" t="s">
        <v>551</v>
      </c>
      <c r="B50" s="157" t="s">
        <v>317</v>
      </c>
      <c r="C50" s="437">
        <v>0</v>
      </c>
      <c r="D50" s="408">
        <v>664</v>
      </c>
      <c r="E50" s="409">
        <v>301</v>
      </c>
    </row>
    <row r="51" spans="1:5">
      <c r="A51" s="90" t="s">
        <v>552</v>
      </c>
      <c r="B51" s="158" t="s">
        <v>318</v>
      </c>
      <c r="C51" s="410">
        <v>2718</v>
      </c>
      <c r="D51" s="411">
        <v>3444</v>
      </c>
      <c r="E51" s="412">
        <v>1669</v>
      </c>
    </row>
    <row r="52" spans="1:5">
      <c r="A52" s="126" t="s">
        <v>319</v>
      </c>
      <c r="B52" s="156" t="s">
        <v>320</v>
      </c>
      <c r="C52" s="437"/>
      <c r="D52" s="408"/>
      <c r="E52" s="409"/>
    </row>
    <row r="53" spans="1:5">
      <c r="A53" s="126" t="s">
        <v>553</v>
      </c>
      <c r="B53" s="156" t="s">
        <v>321</v>
      </c>
      <c r="C53" s="437"/>
      <c r="D53" s="408"/>
      <c r="E53" s="409"/>
    </row>
    <row r="54" spans="1:5">
      <c r="A54" s="144" t="s">
        <v>623</v>
      </c>
      <c r="B54" s="156" t="s">
        <v>322</v>
      </c>
      <c r="C54" s="437"/>
      <c r="D54" s="408"/>
      <c r="E54" s="409"/>
    </row>
    <row r="55" spans="1:5">
      <c r="A55" s="144" t="s">
        <v>624</v>
      </c>
      <c r="B55" s="156" t="s">
        <v>323</v>
      </c>
      <c r="C55" s="437"/>
      <c r="D55" s="408"/>
      <c r="E55" s="409"/>
    </row>
    <row r="56" spans="1:5">
      <c r="A56" s="144" t="s">
        <v>625</v>
      </c>
      <c r="B56" s="156" t="s">
        <v>324</v>
      </c>
      <c r="C56" s="437"/>
      <c r="D56" s="408"/>
      <c r="E56" s="409"/>
    </row>
    <row r="57" spans="1:5">
      <c r="A57" s="126" t="s">
        <v>626</v>
      </c>
      <c r="B57" s="156" t="s">
        <v>325</v>
      </c>
      <c r="C57" s="437"/>
      <c r="D57" s="408"/>
      <c r="E57" s="409"/>
    </row>
    <row r="58" spans="1:5">
      <c r="A58" s="126" t="s">
        <v>627</v>
      </c>
      <c r="B58" s="156" t="s">
        <v>326</v>
      </c>
      <c r="C58" s="437"/>
      <c r="D58" s="408"/>
      <c r="E58" s="409"/>
    </row>
    <row r="59" spans="1:5">
      <c r="A59" s="126" t="s">
        <v>628</v>
      </c>
      <c r="B59" s="156" t="s">
        <v>327</v>
      </c>
      <c r="C59" s="437"/>
      <c r="D59" s="408"/>
      <c r="E59" s="409"/>
    </row>
    <row r="60" spans="1:5">
      <c r="A60" s="145" t="s">
        <v>582</v>
      </c>
      <c r="B60" s="158" t="s">
        <v>328</v>
      </c>
      <c r="C60" s="437"/>
      <c r="D60" s="408"/>
      <c r="E60" s="409"/>
    </row>
    <row r="61" spans="1:5">
      <c r="A61" s="146" t="s">
        <v>629</v>
      </c>
      <c r="B61" s="156" t="s">
        <v>329</v>
      </c>
      <c r="C61" s="437"/>
      <c r="D61" s="408"/>
      <c r="E61" s="409"/>
    </row>
    <row r="62" spans="1:5">
      <c r="A62" s="146" t="s">
        <v>330</v>
      </c>
      <c r="B62" s="156" t="s">
        <v>331</v>
      </c>
      <c r="C62" s="437"/>
      <c r="D62" s="408"/>
      <c r="E62" s="409"/>
    </row>
    <row r="63" spans="1:5">
      <c r="A63" s="146" t="s">
        <v>332</v>
      </c>
      <c r="B63" s="156" t="s">
        <v>333</v>
      </c>
      <c r="C63" s="437"/>
      <c r="D63" s="408"/>
      <c r="E63" s="409"/>
    </row>
    <row r="64" spans="1:5">
      <c r="A64" s="146" t="s">
        <v>583</v>
      </c>
      <c r="B64" s="156" t="s">
        <v>334</v>
      </c>
      <c r="C64" s="437"/>
      <c r="D64" s="408"/>
      <c r="E64" s="409"/>
    </row>
    <row r="65" spans="1:5">
      <c r="A65" s="146" t="s">
        <v>630</v>
      </c>
      <c r="B65" s="156" t="s">
        <v>335</v>
      </c>
      <c r="C65" s="437"/>
      <c r="D65" s="408"/>
      <c r="E65" s="409"/>
    </row>
    <row r="66" spans="1:5">
      <c r="A66" s="146" t="s">
        <v>593</v>
      </c>
      <c r="B66" s="156" t="s">
        <v>336</v>
      </c>
      <c r="C66" s="437"/>
      <c r="D66" s="408"/>
      <c r="E66" s="409"/>
    </row>
    <row r="67" spans="1:5">
      <c r="A67" s="146" t="s">
        <v>631</v>
      </c>
      <c r="B67" s="156" t="s">
        <v>337</v>
      </c>
      <c r="C67" s="437"/>
      <c r="D67" s="408"/>
      <c r="E67" s="409"/>
    </row>
    <row r="68" spans="1:5">
      <c r="A68" s="146" t="s">
        <v>632</v>
      </c>
      <c r="B68" s="156" t="s">
        <v>338</v>
      </c>
      <c r="C68" s="437"/>
      <c r="D68" s="408"/>
      <c r="E68" s="409"/>
    </row>
    <row r="69" spans="1:5">
      <c r="A69" s="146" t="s">
        <v>339</v>
      </c>
      <c r="B69" s="156" t="s">
        <v>340</v>
      </c>
      <c r="C69" s="437"/>
      <c r="D69" s="408"/>
      <c r="E69" s="409"/>
    </row>
    <row r="70" spans="1:5">
      <c r="A70" s="147" t="s">
        <v>341</v>
      </c>
      <c r="B70" s="156" t="s">
        <v>342</v>
      </c>
      <c r="C70" s="437"/>
      <c r="D70" s="408"/>
      <c r="E70" s="409"/>
    </row>
    <row r="71" spans="1:5">
      <c r="A71" s="146" t="s">
        <v>633</v>
      </c>
      <c r="B71" s="156" t="s">
        <v>343</v>
      </c>
      <c r="C71" s="437"/>
      <c r="D71" s="408"/>
      <c r="E71" s="409"/>
    </row>
    <row r="72" spans="1:5">
      <c r="A72" s="147" t="s">
        <v>43</v>
      </c>
      <c r="B72" s="156" t="s">
        <v>344</v>
      </c>
      <c r="C72" s="437"/>
      <c r="D72" s="408"/>
      <c r="E72" s="409"/>
    </row>
    <row r="73" spans="1:5">
      <c r="A73" s="147" t="s">
        <v>44</v>
      </c>
      <c r="B73" s="156" t="s">
        <v>344</v>
      </c>
      <c r="C73" s="437"/>
      <c r="D73" s="408"/>
      <c r="E73" s="409"/>
    </row>
    <row r="74" spans="1:5">
      <c r="A74" s="145" t="s">
        <v>596</v>
      </c>
      <c r="B74" s="158" t="s">
        <v>345</v>
      </c>
      <c r="C74" s="437"/>
      <c r="D74" s="408"/>
      <c r="E74" s="409"/>
    </row>
    <row r="75" spans="1:5" ht="15.75">
      <c r="A75" s="148" t="s">
        <v>11</v>
      </c>
      <c r="B75" s="159"/>
      <c r="C75" s="438">
        <v>23294</v>
      </c>
      <c r="D75" s="414">
        <v>25278</v>
      </c>
      <c r="E75" s="415">
        <v>21581</v>
      </c>
    </row>
    <row r="76" spans="1:5">
      <c r="A76" s="149" t="s">
        <v>346</v>
      </c>
      <c r="B76" s="156" t="s">
        <v>347</v>
      </c>
      <c r="C76" s="437"/>
      <c r="D76" s="408"/>
      <c r="E76" s="409"/>
    </row>
    <row r="77" spans="1:5">
      <c r="A77" s="149" t="s">
        <v>634</v>
      </c>
      <c r="B77" s="156" t="s">
        <v>348</v>
      </c>
      <c r="C77" s="437"/>
      <c r="D77" s="408"/>
      <c r="E77" s="409"/>
    </row>
    <row r="78" spans="1:5">
      <c r="A78" s="149" t="s">
        <v>349</v>
      </c>
      <c r="B78" s="156" t="s">
        <v>350</v>
      </c>
      <c r="C78" s="437"/>
      <c r="D78" s="408"/>
      <c r="E78" s="409"/>
    </row>
    <row r="79" spans="1:5">
      <c r="A79" s="149" t="s">
        <v>351</v>
      </c>
      <c r="B79" s="156" t="s">
        <v>352</v>
      </c>
      <c r="C79" s="437">
        <v>0</v>
      </c>
      <c r="D79" s="408">
        <v>47</v>
      </c>
      <c r="E79" s="409">
        <v>47</v>
      </c>
    </row>
    <row r="80" spans="1:5">
      <c r="A80" s="141" t="s">
        <v>353</v>
      </c>
      <c r="B80" s="156" t="s">
        <v>354</v>
      </c>
      <c r="C80" s="437"/>
      <c r="D80" s="408"/>
      <c r="E80" s="409"/>
    </row>
    <row r="81" spans="1:5">
      <c r="A81" s="141" t="s">
        <v>355</v>
      </c>
      <c r="B81" s="156" t="s">
        <v>356</v>
      </c>
      <c r="C81" s="437"/>
      <c r="D81" s="408"/>
      <c r="E81" s="409"/>
    </row>
    <row r="82" spans="1:5">
      <c r="A82" s="141" t="s">
        <v>357</v>
      </c>
      <c r="B82" s="156" t="s">
        <v>358</v>
      </c>
      <c r="C82" s="437">
        <v>0</v>
      </c>
      <c r="D82" s="408">
        <v>13</v>
      </c>
      <c r="E82" s="409">
        <v>13</v>
      </c>
    </row>
    <row r="83" spans="1:5">
      <c r="A83" s="150" t="s">
        <v>598</v>
      </c>
      <c r="B83" s="158" t="s">
        <v>359</v>
      </c>
      <c r="C83" s="437">
        <v>0</v>
      </c>
      <c r="D83" s="408">
        <v>59</v>
      </c>
      <c r="E83" s="409">
        <v>59</v>
      </c>
    </row>
    <row r="84" spans="1:5">
      <c r="A84" s="126" t="s">
        <v>360</v>
      </c>
      <c r="B84" s="156" t="s">
        <v>361</v>
      </c>
      <c r="C84" s="437"/>
      <c r="D84" s="408"/>
      <c r="E84" s="409"/>
    </row>
    <row r="85" spans="1:5">
      <c r="A85" s="126" t="s">
        <v>362</v>
      </c>
      <c r="B85" s="156" t="s">
        <v>363</v>
      </c>
      <c r="C85" s="437"/>
      <c r="D85" s="408"/>
      <c r="E85" s="409"/>
    </row>
    <row r="86" spans="1:5">
      <c r="A86" s="126" t="s">
        <v>364</v>
      </c>
      <c r="B86" s="156" t="s">
        <v>365</v>
      </c>
      <c r="C86" s="437"/>
      <c r="D86" s="408"/>
      <c r="E86" s="409"/>
    </row>
    <row r="87" spans="1:5">
      <c r="A87" s="126" t="s">
        <v>366</v>
      </c>
      <c r="B87" s="156" t="s">
        <v>367</v>
      </c>
      <c r="C87" s="437"/>
      <c r="D87" s="408"/>
      <c r="E87" s="409"/>
    </row>
    <row r="88" spans="1:5">
      <c r="A88" s="145" t="s">
        <v>599</v>
      </c>
      <c r="B88" s="158" t="s">
        <v>368</v>
      </c>
      <c r="C88" s="437"/>
      <c r="D88" s="408"/>
      <c r="E88" s="409"/>
    </row>
    <row r="89" spans="1:5">
      <c r="A89" s="126" t="s">
        <v>369</v>
      </c>
      <c r="B89" s="156" t="s">
        <v>370</v>
      </c>
      <c r="C89" s="437"/>
      <c r="D89" s="408"/>
      <c r="E89" s="409"/>
    </row>
    <row r="90" spans="1:5">
      <c r="A90" s="126" t="s">
        <v>635</v>
      </c>
      <c r="B90" s="156" t="s">
        <v>371</v>
      </c>
      <c r="C90" s="437"/>
      <c r="D90" s="408"/>
      <c r="E90" s="409"/>
    </row>
    <row r="91" spans="1:5">
      <c r="A91" s="126" t="s">
        <v>636</v>
      </c>
      <c r="B91" s="156" t="s">
        <v>372</v>
      </c>
      <c r="C91" s="437"/>
      <c r="D91" s="408"/>
      <c r="E91" s="409"/>
    </row>
    <row r="92" spans="1:5">
      <c r="A92" s="126" t="s">
        <v>637</v>
      </c>
      <c r="B92" s="156" t="s">
        <v>373</v>
      </c>
      <c r="C92" s="437"/>
      <c r="D92" s="408"/>
      <c r="E92" s="409"/>
    </row>
    <row r="93" spans="1:5">
      <c r="A93" s="126" t="s">
        <v>638</v>
      </c>
      <c r="B93" s="156" t="s">
        <v>374</v>
      </c>
      <c r="C93" s="437"/>
      <c r="D93" s="408"/>
      <c r="E93" s="409"/>
    </row>
    <row r="94" spans="1:5">
      <c r="A94" s="126" t="s">
        <v>639</v>
      </c>
      <c r="B94" s="156" t="s">
        <v>375</v>
      </c>
      <c r="C94" s="437"/>
      <c r="D94" s="408"/>
      <c r="E94" s="409"/>
    </row>
    <row r="95" spans="1:5">
      <c r="A95" s="126" t="s">
        <v>376</v>
      </c>
      <c r="B95" s="156" t="s">
        <v>377</v>
      </c>
      <c r="C95" s="437"/>
      <c r="D95" s="408"/>
      <c r="E95" s="409"/>
    </row>
    <row r="96" spans="1:5">
      <c r="A96" s="126" t="s">
        <v>640</v>
      </c>
      <c r="B96" s="156" t="s">
        <v>378</v>
      </c>
      <c r="C96" s="437"/>
      <c r="D96" s="408"/>
      <c r="E96" s="409"/>
    </row>
    <row r="97" spans="1:24">
      <c r="A97" s="145" t="s">
        <v>600</v>
      </c>
      <c r="B97" s="158" t="s">
        <v>379</v>
      </c>
      <c r="C97" s="437"/>
      <c r="D97" s="408"/>
      <c r="E97" s="409"/>
    </row>
    <row r="98" spans="1:24" ht="15.75">
      <c r="A98" s="148" t="s">
        <v>10</v>
      </c>
      <c r="B98" s="159"/>
      <c r="C98" s="438">
        <v>0</v>
      </c>
      <c r="D98" s="414">
        <v>59</v>
      </c>
      <c r="E98" s="415">
        <v>59</v>
      </c>
    </row>
    <row r="99" spans="1:24" ht="15.75">
      <c r="A99" s="151" t="s">
        <v>648</v>
      </c>
      <c r="B99" s="160" t="s">
        <v>380</v>
      </c>
      <c r="C99" s="416">
        <v>23294</v>
      </c>
      <c r="D99" s="417">
        <v>25337</v>
      </c>
      <c r="E99" s="418">
        <v>21640</v>
      </c>
    </row>
    <row r="100" spans="1:24">
      <c r="A100" s="126" t="s">
        <v>641</v>
      </c>
      <c r="B100" s="161" t="s">
        <v>381</v>
      </c>
      <c r="C100" s="439"/>
      <c r="D100" s="440"/>
      <c r="E100" s="441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6"/>
      <c r="X100" s="16"/>
    </row>
    <row r="101" spans="1:24">
      <c r="A101" s="126" t="s">
        <v>384</v>
      </c>
      <c r="B101" s="161" t="s">
        <v>385</v>
      </c>
      <c r="C101" s="439"/>
      <c r="D101" s="440"/>
      <c r="E101" s="441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6"/>
      <c r="X101" s="16"/>
    </row>
    <row r="102" spans="1:24">
      <c r="A102" s="126" t="s">
        <v>642</v>
      </c>
      <c r="B102" s="161" t="s">
        <v>386</v>
      </c>
      <c r="C102" s="439"/>
      <c r="D102" s="440"/>
      <c r="E102" s="441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6"/>
      <c r="X102" s="16"/>
    </row>
    <row r="103" spans="1:24">
      <c r="A103" s="127" t="s">
        <v>605</v>
      </c>
      <c r="B103" s="162" t="s">
        <v>388</v>
      </c>
      <c r="C103" s="442"/>
      <c r="D103" s="443"/>
      <c r="E103" s="444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6"/>
      <c r="X103" s="16"/>
    </row>
    <row r="104" spans="1:24">
      <c r="A104" s="128" t="s">
        <v>643</v>
      </c>
      <c r="B104" s="161" t="s">
        <v>389</v>
      </c>
      <c r="C104" s="445"/>
      <c r="D104" s="446"/>
      <c r="E104" s="447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6"/>
      <c r="X104" s="16"/>
    </row>
    <row r="105" spans="1:24">
      <c r="A105" s="128" t="s">
        <v>611</v>
      </c>
      <c r="B105" s="161" t="s">
        <v>392</v>
      </c>
      <c r="C105" s="445"/>
      <c r="D105" s="446"/>
      <c r="E105" s="447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6"/>
      <c r="X105" s="16"/>
    </row>
    <row r="106" spans="1:24">
      <c r="A106" s="126" t="s">
        <v>393</v>
      </c>
      <c r="B106" s="161" t="s">
        <v>394</v>
      </c>
      <c r="C106" s="439"/>
      <c r="D106" s="440"/>
      <c r="E106" s="441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6"/>
      <c r="X106" s="16"/>
    </row>
    <row r="107" spans="1:24">
      <c r="A107" s="126" t="s">
        <v>644</v>
      </c>
      <c r="B107" s="161" t="s">
        <v>395</v>
      </c>
      <c r="C107" s="439"/>
      <c r="D107" s="440"/>
      <c r="E107" s="441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6"/>
      <c r="X107" s="16"/>
    </row>
    <row r="108" spans="1:24">
      <c r="A108" s="129" t="s">
        <v>608</v>
      </c>
      <c r="B108" s="162" t="s">
        <v>396</v>
      </c>
      <c r="C108" s="448"/>
      <c r="D108" s="449"/>
      <c r="E108" s="450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6"/>
      <c r="X108" s="16"/>
    </row>
    <row r="109" spans="1:24">
      <c r="A109" s="128" t="s">
        <v>397</v>
      </c>
      <c r="B109" s="161" t="s">
        <v>398</v>
      </c>
      <c r="C109" s="445"/>
      <c r="D109" s="446"/>
      <c r="E109" s="447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6"/>
      <c r="X109" s="16"/>
    </row>
    <row r="110" spans="1:24">
      <c r="A110" s="128" t="s">
        <v>399</v>
      </c>
      <c r="B110" s="161" t="s">
        <v>400</v>
      </c>
      <c r="C110" s="445"/>
      <c r="D110" s="446"/>
      <c r="E110" s="447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6"/>
      <c r="X110" s="16"/>
    </row>
    <row r="111" spans="1:24">
      <c r="A111" s="129" t="s">
        <v>401</v>
      </c>
      <c r="B111" s="162" t="s">
        <v>402</v>
      </c>
      <c r="C111" s="445"/>
      <c r="D111" s="446"/>
      <c r="E111" s="447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6"/>
      <c r="X111" s="16"/>
    </row>
    <row r="112" spans="1:24">
      <c r="A112" s="128" t="s">
        <v>403</v>
      </c>
      <c r="B112" s="161" t="s">
        <v>404</v>
      </c>
      <c r="C112" s="445"/>
      <c r="D112" s="446"/>
      <c r="E112" s="447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6"/>
      <c r="X112" s="16"/>
    </row>
    <row r="113" spans="1:24">
      <c r="A113" s="128" t="s">
        <v>405</v>
      </c>
      <c r="B113" s="161" t="s">
        <v>406</v>
      </c>
      <c r="C113" s="445"/>
      <c r="D113" s="446"/>
      <c r="E113" s="447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6"/>
      <c r="X113" s="16"/>
    </row>
    <row r="114" spans="1:24">
      <c r="A114" s="128" t="s">
        <v>407</v>
      </c>
      <c r="B114" s="161" t="s">
        <v>408</v>
      </c>
      <c r="C114" s="445"/>
      <c r="D114" s="446"/>
      <c r="E114" s="447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6"/>
      <c r="X114" s="16"/>
    </row>
    <row r="115" spans="1:24">
      <c r="A115" s="152" t="s">
        <v>609</v>
      </c>
      <c r="B115" s="163" t="s">
        <v>409</v>
      </c>
      <c r="C115" s="448"/>
      <c r="D115" s="449"/>
      <c r="E115" s="450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6"/>
      <c r="X115" s="16"/>
    </row>
    <row r="116" spans="1:24">
      <c r="A116" s="128" t="s">
        <v>410</v>
      </c>
      <c r="B116" s="161" t="s">
        <v>411</v>
      </c>
      <c r="C116" s="445"/>
      <c r="D116" s="446"/>
      <c r="E116" s="447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6"/>
      <c r="X116" s="16"/>
    </row>
    <row r="117" spans="1:24">
      <c r="A117" s="126" t="s">
        <v>412</v>
      </c>
      <c r="B117" s="161" t="s">
        <v>413</v>
      </c>
      <c r="C117" s="439"/>
      <c r="D117" s="440"/>
      <c r="E117" s="441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6"/>
      <c r="X117" s="16"/>
    </row>
    <row r="118" spans="1:24">
      <c r="A118" s="128" t="s">
        <v>645</v>
      </c>
      <c r="B118" s="161" t="s">
        <v>414</v>
      </c>
      <c r="C118" s="445"/>
      <c r="D118" s="446"/>
      <c r="E118" s="447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6"/>
      <c r="X118" s="16"/>
    </row>
    <row r="119" spans="1:24">
      <c r="A119" s="128" t="s">
        <v>614</v>
      </c>
      <c r="B119" s="161" t="s">
        <v>415</v>
      </c>
      <c r="C119" s="445"/>
      <c r="D119" s="446"/>
      <c r="E119" s="447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6"/>
      <c r="X119" s="16"/>
    </row>
    <row r="120" spans="1:24">
      <c r="A120" s="152" t="s">
        <v>615</v>
      </c>
      <c r="B120" s="163" t="s">
        <v>419</v>
      </c>
      <c r="C120" s="448"/>
      <c r="D120" s="449"/>
      <c r="E120" s="450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6"/>
      <c r="X120" s="16"/>
    </row>
    <row r="121" spans="1:24">
      <c r="A121" s="126" t="s">
        <v>420</v>
      </c>
      <c r="B121" s="161" t="s">
        <v>421</v>
      </c>
      <c r="C121" s="439"/>
      <c r="D121" s="440"/>
      <c r="E121" s="441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6"/>
      <c r="X121" s="16"/>
    </row>
    <row r="122" spans="1:24" ht="15.75">
      <c r="A122" s="153" t="s">
        <v>649</v>
      </c>
      <c r="B122" s="164" t="s">
        <v>422</v>
      </c>
      <c r="C122" s="451"/>
      <c r="D122" s="452"/>
      <c r="E122" s="453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6"/>
      <c r="X122" s="16"/>
    </row>
    <row r="123" spans="1:24" ht="15.75">
      <c r="A123" s="218" t="s">
        <v>685</v>
      </c>
      <c r="B123" s="219"/>
      <c r="C123" s="454">
        <v>23294</v>
      </c>
      <c r="D123" s="455">
        <v>25337</v>
      </c>
      <c r="E123" s="456">
        <v>21640</v>
      </c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</row>
    <row r="124" spans="1:24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</row>
    <row r="125" spans="1:24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</row>
    <row r="126" spans="1:24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</row>
    <row r="127" spans="1:24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</row>
    <row r="128" spans="1:24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</row>
    <row r="129" spans="2:24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</row>
    <row r="130" spans="2:24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</row>
    <row r="131" spans="2:24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</row>
    <row r="132" spans="2:24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</row>
    <row r="133" spans="2:24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</row>
    <row r="134" spans="2:24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</row>
    <row r="135" spans="2:24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</row>
    <row r="136" spans="2:24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</row>
    <row r="137" spans="2:24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</row>
    <row r="138" spans="2:24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</row>
    <row r="139" spans="2:24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</row>
    <row r="140" spans="2:24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</row>
    <row r="141" spans="2:24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</row>
    <row r="142" spans="2:24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</row>
    <row r="143" spans="2:24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</row>
    <row r="144" spans="2:24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</row>
    <row r="145" spans="2:24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</row>
    <row r="146" spans="2:24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</row>
    <row r="147" spans="2:24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</row>
    <row r="148" spans="2:24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</row>
    <row r="149" spans="2:24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</row>
    <row r="150" spans="2:24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</row>
    <row r="151" spans="2:24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</row>
    <row r="152" spans="2:24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</row>
    <row r="153" spans="2:24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</row>
    <row r="154" spans="2:24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</row>
    <row r="155" spans="2:24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</row>
    <row r="156" spans="2:24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</row>
    <row r="157" spans="2:24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</row>
    <row r="158" spans="2:24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</row>
    <row r="159" spans="2:24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</row>
    <row r="160" spans="2:24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</row>
    <row r="161" spans="2:24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</row>
    <row r="162" spans="2:24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</row>
    <row r="163" spans="2:24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</row>
    <row r="164" spans="2:24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</row>
    <row r="165" spans="2:24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</row>
    <row r="166" spans="2:24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</row>
    <row r="167" spans="2:24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</row>
    <row r="168" spans="2:24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</row>
    <row r="169" spans="2:24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</row>
    <row r="170" spans="2:24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</row>
    <row r="171" spans="2:24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</row>
    <row r="172" spans="2:24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AE173"/>
  <sheetViews>
    <sheetView zoomScaleNormal="100" workbookViewId="0">
      <selection activeCell="P9" sqref="P9"/>
    </sheetView>
  </sheetViews>
  <sheetFormatPr defaultRowHeight="15"/>
  <cols>
    <col min="1" max="1" width="83.42578125" customWidth="1"/>
    <col min="3" max="3" width="9.85546875" bestFit="1" customWidth="1"/>
    <col min="4" max="4" width="12.7109375" customWidth="1"/>
    <col min="5" max="5" width="11.42578125" customWidth="1"/>
    <col min="6" max="7" width="10.28515625" customWidth="1"/>
    <col min="8" max="8" width="10.5703125" customWidth="1"/>
    <col min="9" max="9" width="11" customWidth="1"/>
    <col min="10" max="11" width="9.28515625" customWidth="1"/>
    <col min="12" max="12" width="10" customWidth="1"/>
    <col min="13" max="13" width="12" customWidth="1"/>
  </cols>
  <sheetData>
    <row r="1" spans="1:14">
      <c r="A1" s="481" t="s">
        <v>783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</row>
    <row r="2" spans="1:14" ht="21" customHeight="1">
      <c r="A2" s="477" t="s">
        <v>747</v>
      </c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2"/>
      <c r="M2" s="483"/>
      <c r="N2" s="483"/>
    </row>
    <row r="3" spans="1:14" ht="18.75" customHeight="1">
      <c r="A3" s="479" t="s">
        <v>724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2"/>
      <c r="M3" s="483"/>
      <c r="N3" s="483"/>
    </row>
    <row r="4" spans="1:14" ht="18">
      <c r="A4" s="79"/>
    </row>
    <row r="5" spans="1:14">
      <c r="A5" s="59" t="s">
        <v>74</v>
      </c>
    </row>
    <row r="6" spans="1:14" ht="25.5" customHeight="1">
      <c r="A6" s="484" t="s">
        <v>243</v>
      </c>
      <c r="B6" s="486" t="s">
        <v>244</v>
      </c>
      <c r="C6" s="498" t="s">
        <v>12</v>
      </c>
      <c r="D6" s="499"/>
      <c r="E6" s="499"/>
      <c r="F6" s="500" t="s">
        <v>13</v>
      </c>
      <c r="G6" s="499"/>
      <c r="H6" s="501"/>
      <c r="I6" s="498" t="s">
        <v>14</v>
      </c>
      <c r="J6" s="499"/>
      <c r="K6" s="499"/>
      <c r="L6" s="491" t="s">
        <v>79</v>
      </c>
      <c r="M6" s="502"/>
      <c r="N6" s="503"/>
    </row>
    <row r="7" spans="1:14" ht="26.25">
      <c r="A7" s="496"/>
      <c r="B7" s="497"/>
      <c r="C7" s="91" t="s">
        <v>82</v>
      </c>
      <c r="D7" s="3" t="s">
        <v>107</v>
      </c>
      <c r="E7" s="81" t="s">
        <v>108</v>
      </c>
      <c r="F7" s="101" t="s">
        <v>82</v>
      </c>
      <c r="G7" s="3" t="s">
        <v>107</v>
      </c>
      <c r="H7" s="102" t="s">
        <v>108</v>
      </c>
      <c r="I7" s="91" t="s">
        <v>82</v>
      </c>
      <c r="J7" s="3" t="s">
        <v>107</v>
      </c>
      <c r="K7" s="81" t="s">
        <v>108</v>
      </c>
      <c r="L7" s="101" t="s">
        <v>82</v>
      </c>
      <c r="M7" s="3" t="s">
        <v>107</v>
      </c>
      <c r="N7" s="102" t="s">
        <v>108</v>
      </c>
    </row>
    <row r="8" spans="1:14">
      <c r="A8" s="138" t="s">
        <v>245</v>
      </c>
      <c r="B8" s="155" t="s">
        <v>246</v>
      </c>
      <c r="C8" s="407">
        <v>17792</v>
      </c>
      <c r="D8" s="408">
        <v>18254</v>
      </c>
      <c r="E8" s="409">
        <v>16531</v>
      </c>
      <c r="F8" s="103"/>
      <c r="G8" s="82"/>
      <c r="H8" s="207"/>
      <c r="I8" s="171"/>
      <c r="J8" s="82"/>
      <c r="K8" s="182"/>
      <c r="L8" s="407">
        <v>17792</v>
      </c>
      <c r="M8" s="408">
        <v>18254</v>
      </c>
      <c r="N8" s="409">
        <v>16531</v>
      </c>
    </row>
    <row r="9" spans="1:14">
      <c r="A9" s="138" t="s">
        <v>247</v>
      </c>
      <c r="B9" s="156" t="s">
        <v>248</v>
      </c>
      <c r="C9" s="407">
        <v>0</v>
      </c>
      <c r="D9" s="408">
        <v>399</v>
      </c>
      <c r="E9" s="409">
        <v>399</v>
      </c>
      <c r="F9" s="103"/>
      <c r="G9" s="82"/>
      <c r="H9" s="207"/>
      <c r="I9" s="171"/>
      <c r="J9" s="82"/>
      <c r="K9" s="182"/>
      <c r="L9" s="407">
        <v>0</v>
      </c>
      <c r="M9" s="408">
        <v>399</v>
      </c>
      <c r="N9" s="409">
        <v>399</v>
      </c>
    </row>
    <row r="10" spans="1:14">
      <c r="A10" s="138" t="s">
        <v>249</v>
      </c>
      <c r="B10" s="156" t="s">
        <v>250</v>
      </c>
      <c r="C10" s="407"/>
      <c r="D10" s="408"/>
      <c r="E10" s="409"/>
      <c r="F10" s="103"/>
      <c r="G10" s="82"/>
      <c r="H10" s="207"/>
      <c r="I10" s="171"/>
      <c r="J10" s="82"/>
      <c r="K10" s="182"/>
      <c r="L10" s="407"/>
      <c r="M10" s="408"/>
      <c r="N10" s="409"/>
    </row>
    <row r="11" spans="1:14">
      <c r="A11" s="139" t="s">
        <v>251</v>
      </c>
      <c r="B11" s="156" t="s">
        <v>252</v>
      </c>
      <c r="C11" s="407">
        <v>0</v>
      </c>
      <c r="D11" s="408">
        <v>103</v>
      </c>
      <c r="E11" s="409">
        <v>103</v>
      </c>
      <c r="F11" s="103"/>
      <c r="G11" s="82"/>
      <c r="H11" s="207"/>
      <c r="I11" s="171"/>
      <c r="J11" s="82"/>
      <c r="K11" s="182"/>
      <c r="L11" s="407">
        <v>0</v>
      </c>
      <c r="M11" s="408">
        <v>103</v>
      </c>
      <c r="N11" s="409">
        <v>103</v>
      </c>
    </row>
    <row r="12" spans="1:14">
      <c r="A12" s="139" t="s">
        <v>253</v>
      </c>
      <c r="B12" s="156" t="s">
        <v>254</v>
      </c>
      <c r="C12" s="407"/>
      <c r="D12" s="408"/>
      <c r="E12" s="409"/>
      <c r="F12" s="103"/>
      <c r="G12" s="82"/>
      <c r="H12" s="207"/>
      <c r="I12" s="171"/>
      <c r="J12" s="82"/>
      <c r="K12" s="182"/>
      <c r="L12" s="407"/>
      <c r="M12" s="408"/>
      <c r="N12" s="409"/>
    </row>
    <row r="13" spans="1:14">
      <c r="A13" s="139" t="s">
        <v>255</v>
      </c>
      <c r="B13" s="156" t="s">
        <v>256</v>
      </c>
      <c r="C13" s="407">
        <v>2282</v>
      </c>
      <c r="D13" s="408">
        <v>2669</v>
      </c>
      <c r="E13" s="409">
        <v>2811</v>
      </c>
      <c r="F13" s="103"/>
      <c r="G13" s="82"/>
      <c r="H13" s="207"/>
      <c r="I13" s="171"/>
      <c r="J13" s="82"/>
      <c r="K13" s="182"/>
      <c r="L13" s="407">
        <v>2282</v>
      </c>
      <c r="M13" s="408">
        <v>2669</v>
      </c>
      <c r="N13" s="409">
        <v>2811</v>
      </c>
    </row>
    <row r="14" spans="1:14">
      <c r="A14" s="139" t="s">
        <v>257</v>
      </c>
      <c r="B14" s="156" t="s">
        <v>258</v>
      </c>
      <c r="C14" s="407">
        <v>582</v>
      </c>
      <c r="D14" s="408">
        <v>883</v>
      </c>
      <c r="E14" s="409">
        <v>876</v>
      </c>
      <c r="F14" s="103"/>
      <c r="G14" s="82"/>
      <c r="H14" s="207"/>
      <c r="I14" s="171"/>
      <c r="J14" s="82"/>
      <c r="K14" s="182"/>
      <c r="L14" s="407">
        <v>582</v>
      </c>
      <c r="M14" s="408">
        <v>883</v>
      </c>
      <c r="N14" s="409">
        <v>876</v>
      </c>
    </row>
    <row r="15" spans="1:14">
      <c r="A15" s="139" t="s">
        <v>259</v>
      </c>
      <c r="B15" s="156" t="s">
        <v>260</v>
      </c>
      <c r="C15" s="407"/>
      <c r="D15" s="408"/>
      <c r="E15" s="409"/>
      <c r="F15" s="103"/>
      <c r="G15" s="82"/>
      <c r="H15" s="207"/>
      <c r="I15" s="171"/>
      <c r="J15" s="82"/>
      <c r="K15" s="182"/>
      <c r="L15" s="407"/>
      <c r="M15" s="408"/>
      <c r="N15" s="409"/>
    </row>
    <row r="16" spans="1:14">
      <c r="A16" s="88" t="s">
        <v>261</v>
      </c>
      <c r="B16" s="156" t="s">
        <v>262</v>
      </c>
      <c r="C16" s="407">
        <v>155</v>
      </c>
      <c r="D16" s="408">
        <v>351</v>
      </c>
      <c r="E16" s="409">
        <v>158</v>
      </c>
      <c r="F16" s="103"/>
      <c r="G16" s="82"/>
      <c r="H16" s="207"/>
      <c r="I16" s="171"/>
      <c r="J16" s="82"/>
      <c r="K16" s="182"/>
      <c r="L16" s="407">
        <v>155</v>
      </c>
      <c r="M16" s="408">
        <v>351</v>
      </c>
      <c r="N16" s="409">
        <v>158</v>
      </c>
    </row>
    <row r="17" spans="1:14">
      <c r="A17" s="88" t="s">
        <v>263</v>
      </c>
      <c r="B17" s="156" t="s">
        <v>264</v>
      </c>
      <c r="C17" s="407"/>
      <c r="D17" s="408"/>
      <c r="E17" s="409"/>
      <c r="F17" s="103"/>
      <c r="G17" s="82"/>
      <c r="H17" s="207"/>
      <c r="I17" s="171"/>
      <c r="J17" s="82"/>
      <c r="K17" s="182"/>
      <c r="L17" s="407"/>
      <c r="M17" s="408"/>
      <c r="N17" s="409"/>
    </row>
    <row r="18" spans="1:14">
      <c r="A18" s="88" t="s">
        <v>265</v>
      </c>
      <c r="B18" s="156" t="s">
        <v>266</v>
      </c>
      <c r="C18" s="407"/>
      <c r="D18" s="408"/>
      <c r="E18" s="409"/>
      <c r="F18" s="103"/>
      <c r="G18" s="82"/>
      <c r="H18" s="207"/>
      <c r="I18" s="171"/>
      <c r="J18" s="82"/>
      <c r="K18" s="182"/>
      <c r="L18" s="407"/>
      <c r="M18" s="408"/>
      <c r="N18" s="409"/>
    </row>
    <row r="19" spans="1:14">
      <c r="A19" s="88" t="s">
        <v>267</v>
      </c>
      <c r="B19" s="156" t="s">
        <v>268</v>
      </c>
      <c r="C19" s="407"/>
      <c r="D19" s="408"/>
      <c r="E19" s="409"/>
      <c r="F19" s="103"/>
      <c r="G19" s="82"/>
      <c r="H19" s="207"/>
      <c r="I19" s="171"/>
      <c r="J19" s="82"/>
      <c r="K19" s="182"/>
      <c r="L19" s="407"/>
      <c r="M19" s="408"/>
      <c r="N19" s="409"/>
    </row>
    <row r="20" spans="1:14">
      <c r="A20" s="88" t="s">
        <v>616</v>
      </c>
      <c r="B20" s="156" t="s">
        <v>269</v>
      </c>
      <c r="C20" s="407">
        <v>0</v>
      </c>
      <c r="D20" s="408">
        <v>13</v>
      </c>
      <c r="E20" s="409">
        <v>13</v>
      </c>
      <c r="F20" s="103"/>
      <c r="G20" s="82"/>
      <c r="H20" s="207"/>
      <c r="I20" s="171"/>
      <c r="J20" s="82"/>
      <c r="K20" s="182"/>
      <c r="L20" s="407">
        <v>0</v>
      </c>
      <c r="M20" s="408">
        <v>13</v>
      </c>
      <c r="N20" s="409">
        <v>13</v>
      </c>
    </row>
    <row r="21" spans="1:14">
      <c r="A21" s="140" t="s">
        <v>546</v>
      </c>
      <c r="B21" s="157" t="s">
        <v>270</v>
      </c>
      <c r="C21" s="407">
        <v>20811</v>
      </c>
      <c r="D21" s="408">
        <v>22670</v>
      </c>
      <c r="E21" s="409">
        <v>20426</v>
      </c>
      <c r="F21" s="103"/>
      <c r="G21" s="82"/>
      <c r="H21" s="207"/>
      <c r="I21" s="171"/>
      <c r="J21" s="82"/>
      <c r="K21" s="182"/>
      <c r="L21" s="407">
        <v>20811</v>
      </c>
      <c r="M21" s="408">
        <v>22670</v>
      </c>
      <c r="N21" s="409">
        <v>20426</v>
      </c>
    </row>
    <row r="22" spans="1:14">
      <c r="A22" s="88" t="s">
        <v>271</v>
      </c>
      <c r="B22" s="156" t="s">
        <v>272</v>
      </c>
      <c r="C22" s="407">
        <v>4333</v>
      </c>
      <c r="D22" s="408">
        <v>4333</v>
      </c>
      <c r="E22" s="409">
        <v>4281</v>
      </c>
      <c r="F22" s="103"/>
      <c r="G22" s="82"/>
      <c r="H22" s="207"/>
      <c r="I22" s="171"/>
      <c r="J22" s="82"/>
      <c r="K22" s="182"/>
      <c r="L22" s="407">
        <v>4333</v>
      </c>
      <c r="M22" s="408">
        <v>4333</v>
      </c>
      <c r="N22" s="409">
        <v>4281</v>
      </c>
    </row>
    <row r="23" spans="1:14" ht="33.75" customHeight="1">
      <c r="A23" s="88" t="s">
        <v>273</v>
      </c>
      <c r="B23" s="156" t="s">
        <v>274</v>
      </c>
      <c r="C23" s="407">
        <v>0</v>
      </c>
      <c r="D23" s="408">
        <v>155</v>
      </c>
      <c r="E23" s="409">
        <v>153</v>
      </c>
      <c r="F23" s="103"/>
      <c r="G23" s="82"/>
      <c r="H23" s="207"/>
      <c r="I23" s="171"/>
      <c r="J23" s="82"/>
      <c r="K23" s="182"/>
      <c r="L23" s="407">
        <v>0</v>
      </c>
      <c r="M23" s="408">
        <v>155</v>
      </c>
      <c r="N23" s="409">
        <v>153</v>
      </c>
    </row>
    <row r="24" spans="1:14">
      <c r="A24" s="141" t="s">
        <v>275</v>
      </c>
      <c r="B24" s="156" t="s">
        <v>276</v>
      </c>
      <c r="C24" s="407">
        <v>305</v>
      </c>
      <c r="D24" s="408">
        <v>669</v>
      </c>
      <c r="E24" s="409">
        <v>669</v>
      </c>
      <c r="F24" s="103"/>
      <c r="G24" s="82"/>
      <c r="H24" s="207"/>
      <c r="I24" s="171"/>
      <c r="J24" s="82"/>
      <c r="K24" s="182"/>
      <c r="L24" s="407">
        <v>305</v>
      </c>
      <c r="M24" s="408">
        <v>669</v>
      </c>
      <c r="N24" s="409">
        <v>669</v>
      </c>
    </row>
    <row r="25" spans="1:14">
      <c r="A25" s="89" t="s">
        <v>547</v>
      </c>
      <c r="B25" s="157" t="s">
        <v>277</v>
      </c>
      <c r="C25" s="407">
        <v>4638</v>
      </c>
      <c r="D25" s="408">
        <v>5157</v>
      </c>
      <c r="E25" s="409">
        <v>5103</v>
      </c>
      <c r="F25" s="103"/>
      <c r="G25" s="82"/>
      <c r="H25" s="207"/>
      <c r="I25" s="171"/>
      <c r="J25" s="82"/>
      <c r="K25" s="182"/>
      <c r="L25" s="407">
        <v>4638</v>
      </c>
      <c r="M25" s="408">
        <v>5157</v>
      </c>
      <c r="N25" s="409">
        <v>5103</v>
      </c>
    </row>
    <row r="26" spans="1:14">
      <c r="A26" s="142" t="s">
        <v>646</v>
      </c>
      <c r="B26" s="158" t="s">
        <v>278</v>
      </c>
      <c r="C26" s="410">
        <v>25449</v>
      </c>
      <c r="D26" s="411">
        <v>27827</v>
      </c>
      <c r="E26" s="412">
        <v>25529</v>
      </c>
      <c r="F26" s="271"/>
      <c r="G26" s="25"/>
      <c r="H26" s="272"/>
      <c r="I26" s="273"/>
      <c r="J26" s="25"/>
      <c r="K26" s="270"/>
      <c r="L26" s="410">
        <v>25449</v>
      </c>
      <c r="M26" s="411">
        <v>27827</v>
      </c>
      <c r="N26" s="412">
        <v>25529</v>
      </c>
    </row>
    <row r="27" spans="1:14">
      <c r="A27" s="90" t="s">
        <v>617</v>
      </c>
      <c r="B27" s="158" t="s">
        <v>279</v>
      </c>
      <c r="C27" s="410">
        <v>5625</v>
      </c>
      <c r="D27" s="411">
        <v>6080</v>
      </c>
      <c r="E27" s="412">
        <v>6080</v>
      </c>
      <c r="F27" s="271"/>
      <c r="G27" s="25"/>
      <c r="H27" s="272"/>
      <c r="I27" s="273"/>
      <c r="J27" s="25"/>
      <c r="K27" s="270"/>
      <c r="L27" s="410">
        <v>5625</v>
      </c>
      <c r="M27" s="411">
        <v>6080</v>
      </c>
      <c r="N27" s="412">
        <v>6080</v>
      </c>
    </row>
    <row r="28" spans="1:14">
      <c r="A28" s="88" t="s">
        <v>280</v>
      </c>
      <c r="B28" s="156" t="s">
        <v>281</v>
      </c>
      <c r="C28" s="407">
        <v>10</v>
      </c>
      <c r="D28" s="408">
        <v>10</v>
      </c>
      <c r="E28" s="409">
        <v>8</v>
      </c>
      <c r="F28" s="298"/>
      <c r="G28" s="223"/>
      <c r="H28" s="299"/>
      <c r="I28" s="274"/>
      <c r="J28" s="223"/>
      <c r="K28" s="275"/>
      <c r="L28" s="407">
        <v>10</v>
      </c>
      <c r="M28" s="408">
        <v>10</v>
      </c>
      <c r="N28" s="409">
        <v>8</v>
      </c>
    </row>
    <row r="29" spans="1:14">
      <c r="A29" s="88" t="s">
        <v>282</v>
      </c>
      <c r="B29" s="156" t="s">
        <v>283</v>
      </c>
      <c r="C29" s="407">
        <v>1774</v>
      </c>
      <c r="D29" s="408">
        <v>1774</v>
      </c>
      <c r="E29" s="409">
        <v>1588</v>
      </c>
      <c r="F29" s="298"/>
      <c r="G29" s="223"/>
      <c r="H29" s="299"/>
      <c r="I29" s="274"/>
      <c r="J29" s="223"/>
      <c r="K29" s="275"/>
      <c r="L29" s="407">
        <v>1774</v>
      </c>
      <c r="M29" s="408">
        <v>1774</v>
      </c>
      <c r="N29" s="409">
        <v>1588</v>
      </c>
    </row>
    <row r="30" spans="1:14">
      <c r="A30" s="88" t="s">
        <v>284</v>
      </c>
      <c r="B30" s="156" t="s">
        <v>285</v>
      </c>
      <c r="C30" s="407"/>
      <c r="D30" s="408"/>
      <c r="E30" s="409"/>
      <c r="F30" s="298"/>
      <c r="G30" s="223"/>
      <c r="H30" s="299"/>
      <c r="I30" s="274"/>
      <c r="J30" s="223"/>
      <c r="K30" s="275"/>
      <c r="L30" s="407"/>
      <c r="M30" s="408"/>
      <c r="N30" s="409"/>
    </row>
    <row r="31" spans="1:14">
      <c r="A31" s="89" t="s">
        <v>548</v>
      </c>
      <c r="B31" s="157" t="s">
        <v>286</v>
      </c>
      <c r="C31" s="407">
        <v>1784</v>
      </c>
      <c r="D31" s="408">
        <v>1784</v>
      </c>
      <c r="E31" s="409">
        <v>1596</v>
      </c>
      <c r="F31" s="298"/>
      <c r="G31" s="223"/>
      <c r="H31" s="299"/>
      <c r="I31" s="274"/>
      <c r="J31" s="223"/>
      <c r="K31" s="275"/>
      <c r="L31" s="407">
        <v>1784</v>
      </c>
      <c r="M31" s="408">
        <v>1784</v>
      </c>
      <c r="N31" s="409">
        <v>1596</v>
      </c>
    </row>
    <row r="32" spans="1:14">
      <c r="A32" s="88" t="s">
        <v>287</v>
      </c>
      <c r="B32" s="156" t="s">
        <v>288</v>
      </c>
      <c r="C32" s="407">
        <v>106</v>
      </c>
      <c r="D32" s="408">
        <v>106</v>
      </c>
      <c r="E32" s="409">
        <v>50</v>
      </c>
      <c r="F32" s="298"/>
      <c r="G32" s="223"/>
      <c r="H32" s="299"/>
      <c r="I32" s="274"/>
      <c r="J32" s="223"/>
      <c r="K32" s="275"/>
      <c r="L32" s="407">
        <v>106</v>
      </c>
      <c r="M32" s="408">
        <v>106</v>
      </c>
      <c r="N32" s="409">
        <v>50</v>
      </c>
    </row>
    <row r="33" spans="1:14">
      <c r="A33" s="88" t="s">
        <v>289</v>
      </c>
      <c r="B33" s="156" t="s">
        <v>290</v>
      </c>
      <c r="C33" s="407">
        <v>305</v>
      </c>
      <c r="D33" s="408">
        <v>478</v>
      </c>
      <c r="E33" s="409">
        <v>252</v>
      </c>
      <c r="F33" s="298"/>
      <c r="G33" s="223"/>
      <c r="H33" s="299"/>
      <c r="I33" s="274"/>
      <c r="J33" s="223"/>
      <c r="K33" s="275"/>
      <c r="L33" s="407">
        <v>305</v>
      </c>
      <c r="M33" s="408">
        <v>478</v>
      </c>
      <c r="N33" s="409">
        <v>252</v>
      </c>
    </row>
    <row r="34" spans="1:14" ht="15" customHeight="1">
      <c r="A34" s="89" t="s">
        <v>647</v>
      </c>
      <c r="B34" s="157" t="s">
        <v>291</v>
      </c>
      <c r="C34" s="407">
        <v>411</v>
      </c>
      <c r="D34" s="408">
        <v>478</v>
      </c>
      <c r="E34" s="409">
        <v>302</v>
      </c>
      <c r="F34" s="298"/>
      <c r="G34" s="223"/>
      <c r="H34" s="299"/>
      <c r="I34" s="274"/>
      <c r="J34" s="223"/>
      <c r="K34" s="275"/>
      <c r="L34" s="407">
        <v>411</v>
      </c>
      <c r="M34" s="408">
        <v>478</v>
      </c>
      <c r="N34" s="409">
        <v>302</v>
      </c>
    </row>
    <row r="35" spans="1:14">
      <c r="A35" s="88" t="s">
        <v>292</v>
      </c>
      <c r="B35" s="156" t="s">
        <v>293</v>
      </c>
      <c r="C35" s="407">
        <v>4542</v>
      </c>
      <c r="D35" s="408">
        <v>6654</v>
      </c>
      <c r="E35" s="409">
        <v>4425</v>
      </c>
      <c r="F35" s="298"/>
      <c r="G35" s="223"/>
      <c r="H35" s="299"/>
      <c r="I35" s="274"/>
      <c r="J35" s="223"/>
      <c r="K35" s="275"/>
      <c r="L35" s="407">
        <v>4542</v>
      </c>
      <c r="M35" s="408">
        <v>6654</v>
      </c>
      <c r="N35" s="409">
        <v>4425</v>
      </c>
    </row>
    <row r="36" spans="1:14">
      <c r="A36" s="88" t="s">
        <v>294</v>
      </c>
      <c r="B36" s="156" t="s">
        <v>295</v>
      </c>
      <c r="C36" s="407">
        <v>3936</v>
      </c>
      <c r="D36" s="408">
        <v>4151</v>
      </c>
      <c r="E36" s="409">
        <v>3399</v>
      </c>
      <c r="F36" s="298"/>
      <c r="G36" s="223"/>
      <c r="H36" s="299"/>
      <c r="I36" s="274"/>
      <c r="J36" s="223"/>
      <c r="K36" s="275"/>
      <c r="L36" s="407">
        <v>3936</v>
      </c>
      <c r="M36" s="408">
        <v>4151</v>
      </c>
      <c r="N36" s="409">
        <v>3399</v>
      </c>
    </row>
    <row r="37" spans="1:14">
      <c r="A37" s="88" t="s">
        <v>618</v>
      </c>
      <c r="B37" s="156" t="s">
        <v>296</v>
      </c>
      <c r="C37" s="407"/>
      <c r="D37" s="408"/>
      <c r="E37" s="409"/>
      <c r="F37" s="298"/>
      <c r="G37" s="223"/>
      <c r="H37" s="299"/>
      <c r="I37" s="274"/>
      <c r="J37" s="223"/>
      <c r="K37" s="275"/>
      <c r="L37" s="407"/>
      <c r="M37" s="408"/>
      <c r="N37" s="409"/>
    </row>
    <row r="38" spans="1:14">
      <c r="A38" s="88" t="s">
        <v>297</v>
      </c>
      <c r="B38" s="156" t="s">
        <v>298</v>
      </c>
      <c r="C38" s="407">
        <v>333</v>
      </c>
      <c r="D38" s="408">
        <v>283</v>
      </c>
      <c r="E38" s="409">
        <v>37</v>
      </c>
      <c r="F38" s="298"/>
      <c r="G38" s="223"/>
      <c r="H38" s="299"/>
      <c r="I38" s="274"/>
      <c r="J38" s="223"/>
      <c r="K38" s="275"/>
      <c r="L38" s="407">
        <v>333</v>
      </c>
      <c r="M38" s="408">
        <v>283</v>
      </c>
      <c r="N38" s="409">
        <v>37</v>
      </c>
    </row>
    <row r="39" spans="1:14">
      <c r="A39" s="143" t="s">
        <v>619</v>
      </c>
      <c r="B39" s="156" t="s">
        <v>299</v>
      </c>
      <c r="C39" s="407">
        <v>603</v>
      </c>
      <c r="D39" s="408">
        <v>631</v>
      </c>
      <c r="E39" s="409">
        <v>631</v>
      </c>
      <c r="F39" s="298"/>
      <c r="G39" s="223"/>
      <c r="H39" s="299"/>
      <c r="I39" s="274"/>
      <c r="J39" s="223"/>
      <c r="K39" s="275"/>
      <c r="L39" s="407">
        <v>603</v>
      </c>
      <c r="M39" s="408">
        <v>631</v>
      </c>
      <c r="N39" s="409">
        <v>631</v>
      </c>
    </row>
    <row r="40" spans="1:14">
      <c r="A40" s="141" t="s">
        <v>300</v>
      </c>
      <c r="B40" s="156" t="s">
        <v>301</v>
      </c>
      <c r="C40" s="407">
        <v>500</v>
      </c>
      <c r="D40" s="408">
        <v>652</v>
      </c>
      <c r="E40" s="409">
        <v>391</v>
      </c>
      <c r="F40" s="298"/>
      <c r="G40" s="223"/>
      <c r="H40" s="299"/>
      <c r="I40" s="274"/>
      <c r="J40" s="223"/>
      <c r="K40" s="275"/>
      <c r="L40" s="407">
        <v>500</v>
      </c>
      <c r="M40" s="408">
        <v>652</v>
      </c>
      <c r="N40" s="409">
        <v>391</v>
      </c>
    </row>
    <row r="41" spans="1:14">
      <c r="A41" s="88" t="s">
        <v>620</v>
      </c>
      <c r="B41" s="156" t="s">
        <v>302</v>
      </c>
      <c r="C41" s="407">
        <v>3805</v>
      </c>
      <c r="D41" s="408">
        <v>6192</v>
      </c>
      <c r="E41" s="409">
        <v>5784</v>
      </c>
      <c r="F41" s="298"/>
      <c r="G41" s="223"/>
      <c r="H41" s="299"/>
      <c r="I41" s="274"/>
      <c r="J41" s="223"/>
      <c r="K41" s="275"/>
      <c r="L41" s="407">
        <v>3805</v>
      </c>
      <c r="M41" s="408">
        <v>6192</v>
      </c>
      <c r="N41" s="409">
        <v>5784</v>
      </c>
    </row>
    <row r="42" spans="1:14">
      <c r="A42" s="89" t="s">
        <v>549</v>
      </c>
      <c r="B42" s="157" t="s">
        <v>303</v>
      </c>
      <c r="C42" s="407">
        <v>13719</v>
      </c>
      <c r="D42" s="408">
        <v>18564</v>
      </c>
      <c r="E42" s="409">
        <v>14669</v>
      </c>
      <c r="F42" s="298"/>
      <c r="G42" s="223"/>
      <c r="H42" s="299"/>
      <c r="I42" s="274"/>
      <c r="J42" s="223"/>
      <c r="K42" s="275"/>
      <c r="L42" s="407">
        <v>13719</v>
      </c>
      <c r="M42" s="408">
        <v>18564</v>
      </c>
      <c r="N42" s="409">
        <v>14669</v>
      </c>
    </row>
    <row r="43" spans="1:14">
      <c r="A43" s="88" t="s">
        <v>304</v>
      </c>
      <c r="B43" s="156" t="s">
        <v>305</v>
      </c>
      <c r="C43" s="407">
        <v>573</v>
      </c>
      <c r="D43" s="408">
        <v>0</v>
      </c>
      <c r="E43" s="409">
        <v>0</v>
      </c>
      <c r="F43" s="298"/>
      <c r="G43" s="223"/>
      <c r="H43" s="299"/>
      <c r="I43" s="274"/>
      <c r="J43" s="223"/>
      <c r="K43" s="275"/>
      <c r="L43" s="407">
        <v>573</v>
      </c>
      <c r="M43" s="408">
        <v>0</v>
      </c>
      <c r="N43" s="409">
        <v>0</v>
      </c>
    </row>
    <row r="44" spans="1:14">
      <c r="A44" s="88" t="s">
        <v>306</v>
      </c>
      <c r="B44" s="156" t="s">
        <v>307</v>
      </c>
      <c r="C44" s="407">
        <v>268</v>
      </c>
      <c r="D44" s="408">
        <v>268</v>
      </c>
      <c r="E44" s="409">
        <f>'4A. melléklet'!E44+'4B. melléklet'!E44</f>
        <v>47</v>
      </c>
      <c r="F44" s="298"/>
      <c r="G44" s="223"/>
      <c r="H44" s="299"/>
      <c r="I44" s="274"/>
      <c r="J44" s="223"/>
      <c r="K44" s="275"/>
      <c r="L44" s="407">
        <v>268</v>
      </c>
      <c r="M44" s="408">
        <v>268</v>
      </c>
      <c r="N44" s="409">
        <f>'4A. melléklet'!N44+'4B. melléklet'!N44</f>
        <v>0</v>
      </c>
    </row>
    <row r="45" spans="1:14">
      <c r="A45" s="89" t="s">
        <v>550</v>
      </c>
      <c r="B45" s="157" t="s">
        <v>308</v>
      </c>
      <c r="C45" s="407">
        <v>841</v>
      </c>
      <c r="D45" s="408">
        <v>268</v>
      </c>
      <c r="E45" s="409">
        <v>47</v>
      </c>
      <c r="F45" s="298"/>
      <c r="G45" s="223"/>
      <c r="H45" s="299"/>
      <c r="I45" s="274"/>
      <c r="J45" s="223"/>
      <c r="K45" s="275"/>
      <c r="L45" s="407">
        <v>841</v>
      </c>
      <c r="M45" s="408">
        <v>268</v>
      </c>
      <c r="N45" s="409">
        <v>47</v>
      </c>
    </row>
    <row r="46" spans="1:14">
      <c r="A46" s="88" t="s">
        <v>309</v>
      </c>
      <c r="B46" s="156" t="s">
        <v>310</v>
      </c>
      <c r="C46" s="407">
        <v>2862</v>
      </c>
      <c r="D46" s="408">
        <v>4179</v>
      </c>
      <c r="E46" s="409">
        <v>3512</v>
      </c>
      <c r="F46" s="298"/>
      <c r="G46" s="223"/>
      <c r="H46" s="299"/>
      <c r="I46" s="274"/>
      <c r="J46" s="223"/>
      <c r="K46" s="275"/>
      <c r="L46" s="407">
        <v>2862</v>
      </c>
      <c r="M46" s="408">
        <v>4179</v>
      </c>
      <c r="N46" s="409">
        <v>3512</v>
      </c>
    </row>
    <row r="47" spans="1:14">
      <c r="A47" s="88" t="s">
        <v>311</v>
      </c>
      <c r="B47" s="156" t="s">
        <v>312</v>
      </c>
      <c r="C47" s="407"/>
      <c r="D47" s="408"/>
      <c r="E47" s="409"/>
      <c r="F47" s="298"/>
      <c r="G47" s="223"/>
      <c r="H47" s="299"/>
      <c r="I47" s="274"/>
      <c r="J47" s="223"/>
      <c r="K47" s="275"/>
      <c r="L47" s="407"/>
      <c r="M47" s="408"/>
      <c r="N47" s="409"/>
    </row>
    <row r="48" spans="1:14">
      <c r="A48" s="88" t="s">
        <v>621</v>
      </c>
      <c r="B48" s="156" t="s">
        <v>313</v>
      </c>
      <c r="C48" s="407"/>
      <c r="D48" s="408"/>
      <c r="E48" s="409"/>
      <c r="F48" s="298"/>
      <c r="G48" s="223"/>
      <c r="H48" s="299"/>
      <c r="I48" s="274"/>
      <c r="J48" s="223"/>
      <c r="K48" s="275"/>
      <c r="L48" s="407"/>
      <c r="M48" s="408"/>
      <c r="N48" s="409"/>
    </row>
    <row r="49" spans="1:14">
      <c r="A49" s="88" t="s">
        <v>622</v>
      </c>
      <c r="B49" s="156" t="s">
        <v>314</v>
      </c>
      <c r="C49" s="407"/>
      <c r="D49" s="408"/>
      <c r="E49" s="409"/>
      <c r="F49" s="298"/>
      <c r="G49" s="223"/>
      <c r="H49" s="299"/>
      <c r="I49" s="274"/>
      <c r="J49" s="223"/>
      <c r="K49" s="275"/>
      <c r="L49" s="407"/>
      <c r="M49" s="408"/>
      <c r="N49" s="409"/>
    </row>
    <row r="50" spans="1:14">
      <c r="A50" s="88" t="s">
        <v>315</v>
      </c>
      <c r="B50" s="156" t="s">
        <v>316</v>
      </c>
      <c r="C50" s="407">
        <v>10</v>
      </c>
      <c r="D50" s="408">
        <v>140</v>
      </c>
      <c r="E50" s="409">
        <v>139</v>
      </c>
      <c r="F50" s="298"/>
      <c r="G50" s="223"/>
      <c r="H50" s="299"/>
      <c r="I50" s="274"/>
      <c r="J50" s="223"/>
      <c r="K50" s="275"/>
      <c r="L50" s="407">
        <v>10</v>
      </c>
      <c r="M50" s="408">
        <v>140</v>
      </c>
      <c r="N50" s="409">
        <v>139</v>
      </c>
    </row>
    <row r="51" spans="1:14">
      <c r="A51" s="89" t="s">
        <v>551</v>
      </c>
      <c r="B51" s="157" t="s">
        <v>317</v>
      </c>
      <c r="C51" s="407">
        <v>2872</v>
      </c>
      <c r="D51" s="408">
        <v>4319</v>
      </c>
      <c r="E51" s="409">
        <v>3651</v>
      </c>
      <c r="F51" s="298"/>
      <c r="G51" s="223"/>
      <c r="H51" s="299"/>
      <c r="I51" s="274"/>
      <c r="J51" s="223"/>
      <c r="K51" s="275"/>
      <c r="L51" s="407">
        <v>2872</v>
      </c>
      <c r="M51" s="408">
        <v>4319</v>
      </c>
      <c r="N51" s="409">
        <v>3651</v>
      </c>
    </row>
    <row r="52" spans="1:14">
      <c r="A52" s="90" t="s">
        <v>552</v>
      </c>
      <c r="B52" s="158" t="s">
        <v>318</v>
      </c>
      <c r="C52" s="410">
        <v>19627</v>
      </c>
      <c r="D52" s="411">
        <v>25520</v>
      </c>
      <c r="E52" s="412">
        <v>20264</v>
      </c>
      <c r="F52" s="105"/>
      <c r="G52" s="86"/>
      <c r="H52" s="106"/>
      <c r="I52" s="229"/>
      <c r="J52" s="86"/>
      <c r="K52" s="228"/>
      <c r="L52" s="410">
        <v>19627</v>
      </c>
      <c r="M52" s="411">
        <v>25520</v>
      </c>
      <c r="N52" s="412">
        <v>20264</v>
      </c>
    </row>
    <row r="53" spans="1:14">
      <c r="A53" s="126" t="s">
        <v>319</v>
      </c>
      <c r="B53" s="156" t="s">
        <v>320</v>
      </c>
      <c r="C53" s="407"/>
      <c r="D53" s="408"/>
      <c r="E53" s="409"/>
      <c r="F53" s="298"/>
      <c r="G53" s="223"/>
      <c r="H53" s="299"/>
      <c r="I53" s="274"/>
      <c r="J53" s="223"/>
      <c r="K53" s="275"/>
      <c r="L53" s="407"/>
      <c r="M53" s="408"/>
      <c r="N53" s="409"/>
    </row>
    <row r="54" spans="1:14">
      <c r="A54" s="126" t="s">
        <v>553</v>
      </c>
      <c r="B54" s="156" t="s">
        <v>321</v>
      </c>
      <c r="C54" s="407">
        <v>168</v>
      </c>
      <c r="D54" s="408">
        <v>168</v>
      </c>
      <c r="E54" s="409">
        <v>62</v>
      </c>
      <c r="F54" s="298"/>
      <c r="G54" s="223"/>
      <c r="H54" s="299"/>
      <c r="I54" s="274"/>
      <c r="J54" s="223"/>
      <c r="K54" s="275"/>
      <c r="L54" s="407">
        <v>168</v>
      </c>
      <c r="M54" s="408">
        <v>168</v>
      </c>
      <c r="N54" s="409">
        <v>62</v>
      </c>
    </row>
    <row r="55" spans="1:14">
      <c r="A55" s="144" t="s">
        <v>623</v>
      </c>
      <c r="B55" s="156" t="s">
        <v>322</v>
      </c>
      <c r="C55" s="407"/>
      <c r="D55" s="408"/>
      <c r="E55" s="409"/>
      <c r="F55" s="298"/>
      <c r="G55" s="223"/>
      <c r="H55" s="299"/>
      <c r="I55" s="274"/>
      <c r="J55" s="223"/>
      <c r="K55" s="275"/>
      <c r="L55" s="407"/>
      <c r="M55" s="408"/>
      <c r="N55" s="409"/>
    </row>
    <row r="56" spans="1:14">
      <c r="A56" s="144" t="s">
        <v>624</v>
      </c>
      <c r="B56" s="156" t="s">
        <v>323</v>
      </c>
      <c r="C56" s="407"/>
      <c r="D56" s="408"/>
      <c r="E56" s="409"/>
      <c r="F56" s="298"/>
      <c r="G56" s="223"/>
      <c r="H56" s="299"/>
      <c r="I56" s="274"/>
      <c r="J56" s="223"/>
      <c r="K56" s="275"/>
      <c r="L56" s="407"/>
      <c r="M56" s="408"/>
      <c r="N56" s="409"/>
    </row>
    <row r="57" spans="1:14">
      <c r="A57" s="144" t="s">
        <v>625</v>
      </c>
      <c r="B57" s="156" t="s">
        <v>324</v>
      </c>
      <c r="C57" s="407"/>
      <c r="D57" s="408"/>
      <c r="E57" s="409"/>
      <c r="F57" s="298"/>
      <c r="G57" s="223"/>
      <c r="H57" s="299"/>
      <c r="I57" s="274"/>
      <c r="J57" s="223"/>
      <c r="K57" s="275"/>
      <c r="L57" s="407"/>
      <c r="M57" s="408"/>
      <c r="N57" s="409"/>
    </row>
    <row r="58" spans="1:14">
      <c r="A58" s="126" t="s">
        <v>626</v>
      </c>
      <c r="B58" s="156" t="s">
        <v>325</v>
      </c>
      <c r="C58" s="407"/>
      <c r="D58" s="408"/>
      <c r="E58" s="409"/>
      <c r="F58" s="298"/>
      <c r="G58" s="223"/>
      <c r="H58" s="299"/>
      <c r="I58" s="274"/>
      <c r="J58" s="223"/>
      <c r="K58" s="275"/>
      <c r="L58" s="407"/>
      <c r="M58" s="408"/>
      <c r="N58" s="409"/>
    </row>
    <row r="59" spans="1:14">
      <c r="A59" s="126" t="s">
        <v>627</v>
      </c>
      <c r="B59" s="156" t="s">
        <v>326</v>
      </c>
      <c r="C59" s="407">
        <v>380</v>
      </c>
      <c r="D59" s="408">
        <v>380</v>
      </c>
      <c r="E59" s="409">
        <v>100</v>
      </c>
      <c r="F59" s="298"/>
      <c r="G59" s="223"/>
      <c r="H59" s="299"/>
      <c r="I59" s="274"/>
      <c r="J59" s="223"/>
      <c r="K59" s="275"/>
      <c r="L59" s="407">
        <v>380</v>
      </c>
      <c r="M59" s="408">
        <v>380</v>
      </c>
      <c r="N59" s="409">
        <v>100</v>
      </c>
    </row>
    <row r="60" spans="1:14">
      <c r="A60" s="126" t="s">
        <v>628</v>
      </c>
      <c r="B60" s="156" t="s">
        <v>327</v>
      </c>
      <c r="C60" s="407">
        <v>4933</v>
      </c>
      <c r="D60" s="408">
        <v>4933</v>
      </c>
      <c r="E60" s="409">
        <v>3799</v>
      </c>
      <c r="F60" s="298"/>
      <c r="G60" s="223"/>
      <c r="H60" s="299"/>
      <c r="I60" s="274"/>
      <c r="J60" s="223"/>
      <c r="K60" s="275"/>
      <c r="L60" s="407">
        <v>4933</v>
      </c>
      <c r="M60" s="408">
        <v>4933</v>
      </c>
      <c r="N60" s="409">
        <v>3799</v>
      </c>
    </row>
    <row r="61" spans="1:14">
      <c r="A61" s="145" t="s">
        <v>582</v>
      </c>
      <c r="B61" s="158" t="s">
        <v>328</v>
      </c>
      <c r="C61" s="410">
        <v>5481</v>
      </c>
      <c r="D61" s="411">
        <v>5481</v>
      </c>
      <c r="E61" s="412">
        <v>3961</v>
      </c>
      <c r="F61" s="105"/>
      <c r="G61" s="86"/>
      <c r="H61" s="106"/>
      <c r="I61" s="229"/>
      <c r="J61" s="86"/>
      <c r="K61" s="228"/>
      <c r="L61" s="410">
        <v>5481</v>
      </c>
      <c r="M61" s="411">
        <v>5481</v>
      </c>
      <c r="N61" s="412">
        <v>3961</v>
      </c>
    </row>
    <row r="62" spans="1:14">
      <c r="A62" s="146" t="s">
        <v>629</v>
      </c>
      <c r="B62" s="156" t="s">
        <v>329</v>
      </c>
      <c r="C62" s="407"/>
      <c r="D62" s="408"/>
      <c r="E62" s="409"/>
      <c r="F62" s="298"/>
      <c r="G62" s="223"/>
      <c r="H62" s="299"/>
      <c r="I62" s="274"/>
      <c r="J62" s="223"/>
      <c r="K62" s="275"/>
      <c r="L62" s="407"/>
      <c r="M62" s="408"/>
      <c r="N62" s="409"/>
    </row>
    <row r="63" spans="1:14">
      <c r="A63" s="146" t="s">
        <v>330</v>
      </c>
      <c r="B63" s="156" t="s">
        <v>331</v>
      </c>
      <c r="C63" s="407">
        <v>0</v>
      </c>
      <c r="D63" s="408">
        <v>934</v>
      </c>
      <c r="E63" s="409">
        <v>933</v>
      </c>
      <c r="F63" s="298"/>
      <c r="G63" s="223"/>
      <c r="H63" s="299"/>
      <c r="I63" s="274"/>
      <c r="J63" s="223"/>
      <c r="K63" s="275"/>
      <c r="L63" s="407">
        <v>0</v>
      </c>
      <c r="M63" s="408">
        <v>934</v>
      </c>
      <c r="N63" s="409">
        <v>933</v>
      </c>
    </row>
    <row r="64" spans="1:14" ht="30">
      <c r="A64" s="146" t="s">
        <v>332</v>
      </c>
      <c r="B64" s="156" t="s">
        <v>333</v>
      </c>
      <c r="C64" s="407"/>
      <c r="D64" s="408"/>
      <c r="E64" s="409"/>
      <c r="F64" s="298"/>
      <c r="G64" s="223"/>
      <c r="H64" s="299"/>
      <c r="I64" s="274"/>
      <c r="J64" s="223"/>
      <c r="K64" s="275"/>
      <c r="L64" s="407"/>
      <c r="M64" s="408"/>
      <c r="N64" s="409"/>
    </row>
    <row r="65" spans="1:14" ht="30">
      <c r="A65" s="146" t="s">
        <v>583</v>
      </c>
      <c r="B65" s="156" t="s">
        <v>334</v>
      </c>
      <c r="C65" s="407"/>
      <c r="D65" s="408"/>
      <c r="E65" s="409"/>
      <c r="F65" s="298"/>
      <c r="G65" s="223"/>
      <c r="H65" s="299"/>
      <c r="I65" s="274"/>
      <c r="J65" s="223"/>
      <c r="K65" s="275"/>
      <c r="L65" s="407"/>
      <c r="M65" s="408"/>
      <c r="N65" s="409"/>
    </row>
    <row r="66" spans="1:14" ht="30">
      <c r="A66" s="146" t="s">
        <v>630</v>
      </c>
      <c r="B66" s="156" t="s">
        <v>335</v>
      </c>
      <c r="C66" s="407"/>
      <c r="D66" s="408"/>
      <c r="E66" s="409"/>
      <c r="F66" s="298"/>
      <c r="G66" s="223"/>
      <c r="H66" s="299"/>
      <c r="I66" s="274"/>
      <c r="J66" s="223"/>
      <c r="K66" s="275"/>
      <c r="L66" s="407"/>
      <c r="M66" s="408"/>
      <c r="N66" s="409"/>
    </row>
    <row r="67" spans="1:14">
      <c r="A67" s="146" t="s">
        <v>593</v>
      </c>
      <c r="B67" s="156" t="s">
        <v>336</v>
      </c>
      <c r="C67" s="407">
        <v>721</v>
      </c>
      <c r="D67" s="408">
        <v>1719</v>
      </c>
      <c r="E67" s="409">
        <v>1719</v>
      </c>
      <c r="F67" s="298"/>
      <c r="G67" s="223"/>
      <c r="H67" s="299"/>
      <c r="I67" s="274"/>
      <c r="J67" s="223"/>
      <c r="K67" s="275"/>
      <c r="L67" s="407">
        <v>721</v>
      </c>
      <c r="M67" s="408">
        <v>1719</v>
      </c>
      <c r="N67" s="409">
        <v>1719</v>
      </c>
    </row>
    <row r="68" spans="1:14" ht="30">
      <c r="A68" s="146" t="s">
        <v>631</v>
      </c>
      <c r="B68" s="156" t="s">
        <v>337</v>
      </c>
      <c r="C68" s="407"/>
      <c r="D68" s="408"/>
      <c r="E68" s="409"/>
      <c r="F68" s="298"/>
      <c r="G68" s="223"/>
      <c r="H68" s="299"/>
      <c r="I68" s="274"/>
      <c r="J68" s="223"/>
      <c r="K68" s="275"/>
      <c r="L68" s="407"/>
      <c r="M68" s="408"/>
      <c r="N68" s="409"/>
    </row>
    <row r="69" spans="1:14" ht="30">
      <c r="A69" s="146" t="s">
        <v>632</v>
      </c>
      <c r="B69" s="156" t="s">
        <v>338</v>
      </c>
      <c r="C69" s="407">
        <v>0</v>
      </c>
      <c r="D69" s="408">
        <v>250</v>
      </c>
      <c r="E69" s="409">
        <v>250</v>
      </c>
      <c r="F69" s="298"/>
      <c r="G69" s="223"/>
      <c r="H69" s="299"/>
      <c r="I69" s="274"/>
      <c r="J69" s="223"/>
      <c r="K69" s="275"/>
      <c r="L69" s="407">
        <v>0</v>
      </c>
      <c r="M69" s="408">
        <v>250</v>
      </c>
      <c r="N69" s="409">
        <v>250</v>
      </c>
    </row>
    <row r="70" spans="1:14">
      <c r="A70" s="146" t="s">
        <v>339</v>
      </c>
      <c r="B70" s="156" t="s">
        <v>340</v>
      </c>
      <c r="C70" s="407"/>
      <c r="D70" s="408"/>
      <c r="E70" s="409"/>
      <c r="F70" s="298"/>
      <c r="G70" s="223"/>
      <c r="H70" s="299"/>
      <c r="I70" s="274"/>
      <c r="J70" s="223"/>
      <c r="K70" s="275"/>
      <c r="L70" s="407"/>
      <c r="M70" s="408"/>
      <c r="N70" s="409"/>
    </row>
    <row r="71" spans="1:14">
      <c r="A71" s="147" t="s">
        <v>341</v>
      </c>
      <c r="B71" s="156" t="s">
        <v>342</v>
      </c>
      <c r="C71" s="407"/>
      <c r="D71" s="408"/>
      <c r="E71" s="409"/>
      <c r="F71" s="298"/>
      <c r="G71" s="223"/>
      <c r="H71" s="299"/>
      <c r="I71" s="274"/>
      <c r="J71" s="223"/>
      <c r="K71" s="275"/>
      <c r="L71" s="407"/>
      <c r="M71" s="408"/>
      <c r="N71" s="409"/>
    </row>
    <row r="72" spans="1:14">
      <c r="A72" s="146" t="s">
        <v>633</v>
      </c>
      <c r="B72" s="156" t="s">
        <v>343</v>
      </c>
      <c r="C72" s="407">
        <v>105</v>
      </c>
      <c r="D72" s="408">
        <v>2138</v>
      </c>
      <c r="E72" s="409">
        <v>2138</v>
      </c>
      <c r="F72" s="298"/>
      <c r="G72" s="223"/>
      <c r="H72" s="299"/>
      <c r="I72" s="274"/>
      <c r="J72" s="223"/>
      <c r="K72" s="275"/>
      <c r="L72" s="407">
        <v>105</v>
      </c>
      <c r="M72" s="408">
        <v>2138</v>
      </c>
      <c r="N72" s="409">
        <v>2138</v>
      </c>
    </row>
    <row r="73" spans="1:14">
      <c r="A73" s="147" t="s">
        <v>43</v>
      </c>
      <c r="B73" s="156" t="s">
        <v>344</v>
      </c>
      <c r="C73" s="407">
        <v>13133</v>
      </c>
      <c r="D73" s="408">
        <v>1718</v>
      </c>
      <c r="E73" s="409">
        <f>'4A. melléklet'!E73+'4B. melléklet'!E73</f>
        <v>0</v>
      </c>
      <c r="F73" s="298"/>
      <c r="G73" s="223"/>
      <c r="H73" s="299"/>
      <c r="I73" s="274"/>
      <c r="J73" s="223"/>
      <c r="K73" s="275"/>
      <c r="L73" s="407">
        <v>13133</v>
      </c>
      <c r="M73" s="408">
        <v>1718</v>
      </c>
      <c r="N73" s="409">
        <f>'4A. melléklet'!N73+'4B. melléklet'!N73</f>
        <v>0</v>
      </c>
    </row>
    <row r="74" spans="1:14">
      <c r="A74" s="147" t="s">
        <v>44</v>
      </c>
      <c r="B74" s="156" t="s">
        <v>344</v>
      </c>
      <c r="C74" s="407"/>
      <c r="D74" s="408"/>
      <c r="E74" s="409"/>
      <c r="F74" s="298"/>
      <c r="G74" s="223"/>
      <c r="H74" s="299"/>
      <c r="I74" s="274"/>
      <c r="J74" s="223"/>
      <c r="K74" s="275"/>
      <c r="L74" s="407"/>
      <c r="M74" s="408"/>
      <c r="N74" s="409"/>
    </row>
    <row r="75" spans="1:14">
      <c r="A75" s="145" t="s">
        <v>596</v>
      </c>
      <c r="B75" s="158" t="s">
        <v>345</v>
      </c>
      <c r="C75" s="410">
        <v>13959</v>
      </c>
      <c r="D75" s="411">
        <v>6759</v>
      </c>
      <c r="E75" s="412">
        <v>5041</v>
      </c>
      <c r="F75" s="105"/>
      <c r="G75" s="86"/>
      <c r="H75" s="106"/>
      <c r="I75" s="229"/>
      <c r="J75" s="86"/>
      <c r="K75" s="228"/>
      <c r="L75" s="410">
        <v>13959</v>
      </c>
      <c r="M75" s="411">
        <v>6759</v>
      </c>
      <c r="N75" s="412">
        <v>5041</v>
      </c>
    </row>
    <row r="76" spans="1:14" ht="15.75">
      <c r="A76" s="148" t="s">
        <v>11</v>
      </c>
      <c r="B76" s="159"/>
      <c r="C76" s="457">
        <v>70141</v>
      </c>
      <c r="D76" s="414">
        <f>D75+D61+D52+D26+D27</f>
        <v>71667</v>
      </c>
      <c r="E76" s="458">
        <f>E75+E61+E52+E26+E27</f>
        <v>60875</v>
      </c>
      <c r="F76" s="108"/>
      <c r="G76" s="83"/>
      <c r="H76" s="208"/>
      <c r="I76" s="276"/>
      <c r="J76" s="83"/>
      <c r="K76" s="277"/>
      <c r="L76" s="457">
        <v>70141</v>
      </c>
      <c r="M76" s="414">
        <f>M75+M61+M52+M26+M27</f>
        <v>71667</v>
      </c>
      <c r="N76" s="415">
        <f>N75+N61+N52+N26+N27</f>
        <v>60875</v>
      </c>
    </row>
    <row r="77" spans="1:14">
      <c r="A77" s="149" t="s">
        <v>346</v>
      </c>
      <c r="B77" s="156" t="s">
        <v>347</v>
      </c>
      <c r="C77" s="266"/>
      <c r="D77" s="267"/>
      <c r="E77" s="182"/>
      <c r="F77" s="103"/>
      <c r="G77" s="82"/>
      <c r="H77" s="207"/>
      <c r="I77" s="171"/>
      <c r="J77" s="82"/>
      <c r="K77" s="182"/>
      <c r="L77" s="459"/>
      <c r="M77" s="267"/>
      <c r="N77" s="207"/>
    </row>
    <row r="78" spans="1:14">
      <c r="A78" s="149" t="s">
        <v>634</v>
      </c>
      <c r="B78" s="156" t="s">
        <v>348</v>
      </c>
      <c r="C78" s="266"/>
      <c r="D78" s="267"/>
      <c r="E78" s="182"/>
      <c r="F78" s="103"/>
      <c r="G78" s="82"/>
      <c r="H78" s="207"/>
      <c r="I78" s="171"/>
      <c r="J78" s="82"/>
      <c r="K78" s="182"/>
      <c r="L78" s="459"/>
      <c r="M78" s="267"/>
      <c r="N78" s="207"/>
    </row>
    <row r="79" spans="1:14">
      <c r="A79" s="149" t="s">
        <v>349</v>
      </c>
      <c r="B79" s="156" t="s">
        <v>350</v>
      </c>
      <c r="C79" s="266"/>
      <c r="D79" s="267"/>
      <c r="E79" s="182"/>
      <c r="F79" s="103"/>
      <c r="G79" s="82"/>
      <c r="H79" s="207"/>
      <c r="I79" s="171"/>
      <c r="J79" s="82"/>
      <c r="K79" s="182"/>
      <c r="L79" s="459"/>
      <c r="M79" s="267"/>
      <c r="N79" s="207"/>
    </row>
    <row r="80" spans="1:14">
      <c r="A80" s="149" t="s">
        <v>351</v>
      </c>
      <c r="B80" s="156" t="s">
        <v>352</v>
      </c>
      <c r="C80" s="266">
        <v>579</v>
      </c>
      <c r="D80" s="267">
        <v>626</v>
      </c>
      <c r="E80" s="182">
        <v>259</v>
      </c>
      <c r="F80" s="103"/>
      <c r="G80" s="82"/>
      <c r="H80" s="207"/>
      <c r="I80" s="171"/>
      <c r="J80" s="82"/>
      <c r="K80" s="182"/>
      <c r="L80" s="459">
        <v>579</v>
      </c>
      <c r="M80" s="267">
        <v>626</v>
      </c>
      <c r="N80" s="207">
        <v>259</v>
      </c>
    </row>
    <row r="81" spans="1:14">
      <c r="A81" s="141" t="s">
        <v>353</v>
      </c>
      <c r="B81" s="156" t="s">
        <v>354</v>
      </c>
      <c r="C81" s="266"/>
      <c r="D81" s="267"/>
      <c r="E81" s="182"/>
      <c r="F81" s="103"/>
      <c r="G81" s="82"/>
      <c r="H81" s="207"/>
      <c r="I81" s="171"/>
      <c r="J81" s="82"/>
      <c r="K81" s="182"/>
      <c r="L81" s="459"/>
      <c r="M81" s="267"/>
      <c r="N81" s="207"/>
    </row>
    <row r="82" spans="1:14">
      <c r="A82" s="141" t="s">
        <v>355</v>
      </c>
      <c r="B82" s="156" t="s">
        <v>356</v>
      </c>
      <c r="C82" s="266"/>
      <c r="D82" s="267"/>
      <c r="E82" s="182"/>
      <c r="F82" s="103"/>
      <c r="G82" s="82"/>
      <c r="H82" s="207"/>
      <c r="I82" s="171"/>
      <c r="J82" s="82"/>
      <c r="K82" s="182"/>
      <c r="L82" s="459"/>
      <c r="M82" s="267"/>
      <c r="N82" s="207"/>
    </row>
    <row r="83" spans="1:14">
      <c r="A83" s="141" t="s">
        <v>357</v>
      </c>
      <c r="B83" s="156" t="s">
        <v>358</v>
      </c>
      <c r="C83" s="266">
        <v>266</v>
      </c>
      <c r="D83" s="267">
        <v>279</v>
      </c>
      <c r="E83" s="182">
        <v>70</v>
      </c>
      <c r="F83" s="103"/>
      <c r="G83" s="82"/>
      <c r="H83" s="207"/>
      <c r="I83" s="171"/>
      <c r="J83" s="82"/>
      <c r="K83" s="182"/>
      <c r="L83" s="459">
        <v>266</v>
      </c>
      <c r="M83" s="267">
        <v>279</v>
      </c>
      <c r="N83" s="207">
        <v>70</v>
      </c>
    </row>
    <row r="84" spans="1:14">
      <c r="A84" s="150" t="s">
        <v>598</v>
      </c>
      <c r="B84" s="158" t="s">
        <v>359</v>
      </c>
      <c r="C84" s="268">
        <v>845</v>
      </c>
      <c r="D84" s="269">
        <v>904</v>
      </c>
      <c r="E84" s="228">
        <v>328</v>
      </c>
      <c r="F84" s="105"/>
      <c r="G84" s="86"/>
      <c r="H84" s="106"/>
      <c r="I84" s="229"/>
      <c r="J84" s="86"/>
      <c r="K84" s="228"/>
      <c r="L84" s="460">
        <v>845</v>
      </c>
      <c r="M84" s="269">
        <v>904</v>
      </c>
      <c r="N84" s="106">
        <v>328</v>
      </c>
    </row>
    <row r="85" spans="1:14">
      <c r="A85" s="126" t="s">
        <v>360</v>
      </c>
      <c r="B85" s="156" t="s">
        <v>361</v>
      </c>
      <c r="C85" s="266">
        <v>0</v>
      </c>
      <c r="D85" s="267">
        <v>2233</v>
      </c>
      <c r="E85" s="182">
        <v>2233</v>
      </c>
      <c r="F85" s="103"/>
      <c r="G85" s="82"/>
      <c r="H85" s="207"/>
      <c r="I85" s="171"/>
      <c r="J85" s="82"/>
      <c r="K85" s="182"/>
      <c r="L85" s="459">
        <v>0</v>
      </c>
      <c r="M85" s="267">
        <v>2233</v>
      </c>
      <c r="N85" s="207">
        <v>2233</v>
      </c>
    </row>
    <row r="86" spans="1:14">
      <c r="A86" s="126" t="s">
        <v>362</v>
      </c>
      <c r="B86" s="156" t="s">
        <v>363</v>
      </c>
      <c r="C86" s="266"/>
      <c r="D86" s="267"/>
      <c r="E86" s="182"/>
      <c r="F86" s="103"/>
      <c r="G86" s="82"/>
      <c r="H86" s="207"/>
      <c r="I86" s="171"/>
      <c r="J86" s="82"/>
      <c r="K86" s="182"/>
      <c r="L86" s="459"/>
      <c r="M86" s="267"/>
      <c r="N86" s="207"/>
    </row>
    <row r="87" spans="1:14">
      <c r="A87" s="126" t="s">
        <v>364</v>
      </c>
      <c r="B87" s="156" t="s">
        <v>365</v>
      </c>
      <c r="C87" s="266"/>
      <c r="D87" s="267"/>
      <c r="E87" s="182"/>
      <c r="F87" s="103"/>
      <c r="G87" s="82"/>
      <c r="H87" s="207"/>
      <c r="I87" s="171"/>
      <c r="J87" s="82"/>
      <c r="K87" s="182"/>
      <c r="L87" s="459"/>
      <c r="M87" s="267"/>
      <c r="N87" s="207"/>
    </row>
    <row r="88" spans="1:14">
      <c r="A88" s="126" t="s">
        <v>366</v>
      </c>
      <c r="B88" s="156" t="s">
        <v>367</v>
      </c>
      <c r="C88" s="266">
        <v>0</v>
      </c>
      <c r="D88" s="267">
        <v>603</v>
      </c>
      <c r="E88" s="182">
        <v>603</v>
      </c>
      <c r="F88" s="103"/>
      <c r="G88" s="82"/>
      <c r="H88" s="207"/>
      <c r="I88" s="171"/>
      <c r="J88" s="82"/>
      <c r="K88" s="182"/>
      <c r="L88" s="459">
        <v>0</v>
      </c>
      <c r="M88" s="267">
        <v>603</v>
      </c>
      <c r="N88" s="207">
        <v>603</v>
      </c>
    </row>
    <row r="89" spans="1:14">
      <c r="A89" s="145" t="s">
        <v>599</v>
      </c>
      <c r="B89" s="158" t="s">
        <v>368</v>
      </c>
      <c r="C89" s="268">
        <v>0</v>
      </c>
      <c r="D89" s="269">
        <v>2836</v>
      </c>
      <c r="E89" s="228">
        <v>2836</v>
      </c>
      <c r="F89" s="105"/>
      <c r="G89" s="86"/>
      <c r="H89" s="106"/>
      <c r="I89" s="229"/>
      <c r="J89" s="86"/>
      <c r="K89" s="228"/>
      <c r="L89" s="460">
        <v>0</v>
      </c>
      <c r="M89" s="269">
        <v>2836</v>
      </c>
      <c r="N89" s="106">
        <v>2836</v>
      </c>
    </row>
    <row r="90" spans="1:14" ht="30">
      <c r="A90" s="126" t="s">
        <v>369</v>
      </c>
      <c r="B90" s="156" t="s">
        <v>370</v>
      </c>
      <c r="C90" s="266"/>
      <c r="D90" s="267"/>
      <c r="E90" s="182"/>
      <c r="F90" s="103"/>
      <c r="G90" s="82"/>
      <c r="H90" s="207"/>
      <c r="I90" s="171"/>
      <c r="J90" s="82"/>
      <c r="K90" s="182"/>
      <c r="L90" s="459"/>
      <c r="M90" s="267"/>
      <c r="N90" s="207"/>
    </row>
    <row r="91" spans="1:14" ht="30">
      <c r="A91" s="126" t="s">
        <v>635</v>
      </c>
      <c r="B91" s="156" t="s">
        <v>371</v>
      </c>
      <c r="C91" s="266"/>
      <c r="D91" s="267"/>
      <c r="E91" s="182"/>
      <c r="F91" s="103"/>
      <c r="G91" s="82"/>
      <c r="H91" s="207"/>
      <c r="I91" s="171"/>
      <c r="J91" s="82"/>
      <c r="K91" s="182"/>
      <c r="L91" s="459"/>
      <c r="M91" s="267"/>
      <c r="N91" s="207"/>
    </row>
    <row r="92" spans="1:14" ht="30">
      <c r="A92" s="126" t="s">
        <v>636</v>
      </c>
      <c r="B92" s="156" t="s">
        <v>372</v>
      </c>
      <c r="C92" s="266"/>
      <c r="D92" s="267"/>
      <c r="E92" s="182"/>
      <c r="F92" s="103"/>
      <c r="G92" s="82"/>
      <c r="H92" s="207"/>
      <c r="I92" s="171"/>
      <c r="J92" s="82"/>
      <c r="K92" s="182"/>
      <c r="L92" s="459"/>
      <c r="M92" s="267"/>
      <c r="N92" s="207"/>
    </row>
    <row r="93" spans="1:14">
      <c r="A93" s="126" t="s">
        <v>637</v>
      </c>
      <c r="B93" s="156" t="s">
        <v>373</v>
      </c>
      <c r="C93" s="266"/>
      <c r="D93" s="267"/>
      <c r="E93" s="182"/>
      <c r="F93" s="103"/>
      <c r="G93" s="82"/>
      <c r="H93" s="207"/>
      <c r="I93" s="171"/>
      <c r="J93" s="82"/>
      <c r="K93" s="182"/>
      <c r="L93" s="459"/>
      <c r="M93" s="267"/>
      <c r="N93" s="207"/>
    </row>
    <row r="94" spans="1:14" ht="30">
      <c r="A94" s="126" t="s">
        <v>638</v>
      </c>
      <c r="B94" s="156" t="s">
        <v>374</v>
      </c>
      <c r="C94" s="266"/>
      <c r="D94" s="267"/>
      <c r="E94" s="182"/>
      <c r="F94" s="103"/>
      <c r="G94" s="82"/>
      <c r="H94" s="207"/>
      <c r="I94" s="171"/>
      <c r="J94" s="82"/>
      <c r="K94" s="182"/>
      <c r="L94" s="459"/>
      <c r="M94" s="267"/>
      <c r="N94" s="207"/>
    </row>
    <row r="95" spans="1:14" ht="30">
      <c r="A95" s="126" t="s">
        <v>639</v>
      </c>
      <c r="B95" s="156" t="s">
        <v>375</v>
      </c>
      <c r="C95" s="266"/>
      <c r="D95" s="267"/>
      <c r="E95" s="182"/>
      <c r="F95" s="103"/>
      <c r="G95" s="82"/>
      <c r="H95" s="207"/>
      <c r="I95" s="171"/>
      <c r="J95" s="82"/>
      <c r="K95" s="182"/>
      <c r="L95" s="459"/>
      <c r="M95" s="267"/>
      <c r="N95" s="207"/>
    </row>
    <row r="96" spans="1:14">
      <c r="A96" s="126" t="s">
        <v>376</v>
      </c>
      <c r="B96" s="156" t="s">
        <v>377</v>
      </c>
      <c r="C96" s="266"/>
      <c r="D96" s="267"/>
      <c r="E96" s="182"/>
      <c r="F96" s="103"/>
      <c r="G96" s="82"/>
      <c r="H96" s="207"/>
      <c r="I96" s="171"/>
      <c r="J96" s="82"/>
      <c r="K96" s="182"/>
      <c r="L96" s="459"/>
      <c r="M96" s="267"/>
      <c r="N96" s="207"/>
    </row>
    <row r="97" spans="1:31">
      <c r="A97" s="126" t="s">
        <v>640</v>
      </c>
      <c r="B97" s="156" t="s">
        <v>378</v>
      </c>
      <c r="C97" s="266"/>
      <c r="D97" s="267"/>
      <c r="E97" s="182"/>
      <c r="F97" s="103"/>
      <c r="G97" s="82"/>
      <c r="H97" s="207"/>
      <c r="I97" s="171"/>
      <c r="J97" s="82"/>
      <c r="K97" s="182"/>
      <c r="L97" s="459"/>
      <c r="M97" s="267"/>
      <c r="N97" s="207"/>
    </row>
    <row r="98" spans="1:31">
      <c r="A98" s="145" t="s">
        <v>600</v>
      </c>
      <c r="B98" s="158" t="s">
        <v>379</v>
      </c>
      <c r="C98" s="268"/>
      <c r="D98" s="269"/>
      <c r="E98" s="228"/>
      <c r="F98" s="105"/>
      <c r="G98" s="86"/>
      <c r="H98" s="106"/>
      <c r="I98" s="229"/>
      <c r="J98" s="86"/>
      <c r="K98" s="228"/>
      <c r="L98" s="460"/>
      <c r="M98" s="269"/>
      <c r="N98" s="106"/>
    </row>
    <row r="99" spans="1:31" ht="15.75">
      <c r="A99" s="148" t="s">
        <v>10</v>
      </c>
      <c r="B99" s="159"/>
      <c r="C99" s="300">
        <v>845</v>
      </c>
      <c r="D99" s="301">
        <v>3740</v>
      </c>
      <c r="E99" s="277">
        <v>3164</v>
      </c>
      <c r="F99" s="108"/>
      <c r="G99" s="83"/>
      <c r="H99" s="208"/>
      <c r="I99" s="276"/>
      <c r="J99" s="83"/>
      <c r="K99" s="277"/>
      <c r="L99" s="461">
        <v>845</v>
      </c>
      <c r="M99" s="301">
        <v>3740</v>
      </c>
      <c r="N99" s="208">
        <v>3164</v>
      </c>
    </row>
    <row r="100" spans="1:31" ht="15.75">
      <c r="A100" s="151" t="s">
        <v>648</v>
      </c>
      <c r="B100" s="160" t="s">
        <v>380</v>
      </c>
      <c r="C100" s="302">
        <f>C26+C27+C52+C61+C75+C84+C89+C98</f>
        <v>70986</v>
      </c>
      <c r="D100" s="302">
        <f t="shared" ref="D100:E100" si="0">D26+D27+D52+D61+D75+D84+D89+D98</f>
        <v>75407</v>
      </c>
      <c r="E100" s="302">
        <f t="shared" si="0"/>
        <v>64039</v>
      </c>
      <c r="F100" s="109"/>
      <c r="G100" s="87"/>
      <c r="H100" s="110"/>
      <c r="I100" s="174"/>
      <c r="J100" s="87"/>
      <c r="K100" s="185"/>
      <c r="L100" s="462">
        <f>L26+L27+L52+L61+L75+L84+L89+L98</f>
        <v>70986</v>
      </c>
      <c r="M100" s="302">
        <f t="shared" ref="M100:N100" si="1">M26+M27+M52+M61+M75+M84+M89+M98</f>
        <v>75407</v>
      </c>
      <c r="N100" s="463">
        <f t="shared" si="1"/>
        <v>64039</v>
      </c>
    </row>
    <row r="101" spans="1:31">
      <c r="A101" s="126" t="s">
        <v>641</v>
      </c>
      <c r="B101" s="161" t="s">
        <v>381</v>
      </c>
      <c r="C101" s="266"/>
      <c r="D101" s="267"/>
      <c r="E101" s="182"/>
      <c r="F101" s="278"/>
      <c r="G101" s="44"/>
      <c r="H101" s="279"/>
      <c r="I101" s="280"/>
      <c r="J101" s="44"/>
      <c r="K101" s="281"/>
      <c r="L101" s="459"/>
      <c r="M101" s="267"/>
      <c r="N101" s="207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6"/>
      <c r="AE101" s="16"/>
    </row>
    <row r="102" spans="1:31">
      <c r="A102" s="126" t="s">
        <v>384</v>
      </c>
      <c r="B102" s="161" t="s">
        <v>385</v>
      </c>
      <c r="C102" s="266"/>
      <c r="D102" s="267"/>
      <c r="E102" s="182"/>
      <c r="F102" s="278"/>
      <c r="G102" s="44"/>
      <c r="H102" s="279"/>
      <c r="I102" s="280"/>
      <c r="J102" s="44"/>
      <c r="K102" s="281"/>
      <c r="L102" s="459"/>
      <c r="M102" s="267"/>
      <c r="N102" s="207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6"/>
      <c r="AE102" s="16"/>
    </row>
    <row r="103" spans="1:31">
      <c r="A103" s="126" t="s">
        <v>642</v>
      </c>
      <c r="B103" s="161" t="s">
        <v>386</v>
      </c>
      <c r="C103" s="266"/>
      <c r="D103" s="267"/>
      <c r="E103" s="182"/>
      <c r="F103" s="278"/>
      <c r="G103" s="44"/>
      <c r="H103" s="279"/>
      <c r="I103" s="280"/>
      <c r="J103" s="44"/>
      <c r="K103" s="281"/>
      <c r="L103" s="459"/>
      <c r="M103" s="267"/>
      <c r="N103" s="207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6"/>
      <c r="AE103" s="16"/>
    </row>
    <row r="104" spans="1:31">
      <c r="A104" s="127" t="s">
        <v>605</v>
      </c>
      <c r="B104" s="162" t="s">
        <v>388</v>
      </c>
      <c r="C104" s="266"/>
      <c r="D104" s="267"/>
      <c r="E104" s="182"/>
      <c r="F104" s="282"/>
      <c r="G104" s="27"/>
      <c r="H104" s="283"/>
      <c r="I104" s="284"/>
      <c r="J104" s="27"/>
      <c r="K104" s="145"/>
      <c r="L104" s="459"/>
      <c r="M104" s="267"/>
      <c r="N104" s="20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6"/>
      <c r="AE104" s="16"/>
    </row>
    <row r="105" spans="1:31">
      <c r="A105" s="128" t="s">
        <v>643</v>
      </c>
      <c r="B105" s="161" t="s">
        <v>389</v>
      </c>
      <c r="C105" s="266"/>
      <c r="D105" s="267"/>
      <c r="E105" s="182"/>
      <c r="F105" s="285"/>
      <c r="G105" s="286"/>
      <c r="H105" s="287"/>
      <c r="I105" s="288"/>
      <c r="J105" s="286"/>
      <c r="K105" s="289"/>
      <c r="L105" s="459"/>
      <c r="M105" s="267"/>
      <c r="N105" s="207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6"/>
      <c r="AE105" s="16"/>
    </row>
    <row r="106" spans="1:31">
      <c r="A106" s="128" t="s">
        <v>611</v>
      </c>
      <c r="B106" s="161" t="s">
        <v>392</v>
      </c>
      <c r="C106" s="266"/>
      <c r="D106" s="267"/>
      <c r="E106" s="182"/>
      <c r="F106" s="285"/>
      <c r="G106" s="286"/>
      <c r="H106" s="287"/>
      <c r="I106" s="288"/>
      <c r="J106" s="286"/>
      <c r="K106" s="289"/>
      <c r="L106" s="459"/>
      <c r="M106" s="267"/>
      <c r="N106" s="207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6"/>
      <c r="AE106" s="16"/>
    </row>
    <row r="107" spans="1:31">
      <c r="A107" s="126" t="s">
        <v>393</v>
      </c>
      <c r="B107" s="161" t="s">
        <v>394</v>
      </c>
      <c r="C107" s="266"/>
      <c r="D107" s="267"/>
      <c r="E107" s="182"/>
      <c r="F107" s="278"/>
      <c r="G107" s="44"/>
      <c r="H107" s="279"/>
      <c r="I107" s="280"/>
      <c r="J107" s="44"/>
      <c r="K107" s="281"/>
      <c r="L107" s="459"/>
      <c r="M107" s="267"/>
      <c r="N107" s="207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6"/>
      <c r="AE107" s="16"/>
    </row>
    <row r="108" spans="1:31">
      <c r="A108" s="126" t="s">
        <v>644</v>
      </c>
      <c r="B108" s="161" t="s">
        <v>395</v>
      </c>
      <c r="C108" s="266"/>
      <c r="D108" s="267"/>
      <c r="E108" s="182"/>
      <c r="F108" s="278"/>
      <c r="G108" s="44"/>
      <c r="H108" s="279"/>
      <c r="I108" s="280"/>
      <c r="J108" s="44"/>
      <c r="K108" s="281"/>
      <c r="L108" s="459"/>
      <c r="M108" s="267"/>
      <c r="N108" s="207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6"/>
      <c r="AE108" s="16"/>
    </row>
    <row r="109" spans="1:31">
      <c r="A109" s="129" t="s">
        <v>608</v>
      </c>
      <c r="B109" s="162" t="s">
        <v>396</v>
      </c>
      <c r="C109" s="266"/>
      <c r="D109" s="267"/>
      <c r="E109" s="182"/>
      <c r="F109" s="290"/>
      <c r="G109" s="22"/>
      <c r="H109" s="291"/>
      <c r="I109" s="292"/>
      <c r="J109" s="22"/>
      <c r="K109" s="152"/>
      <c r="L109" s="459"/>
      <c r="M109" s="267"/>
      <c r="N109" s="207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6"/>
      <c r="AE109" s="16"/>
    </row>
    <row r="110" spans="1:31">
      <c r="A110" s="128" t="s">
        <v>397</v>
      </c>
      <c r="B110" s="161" t="s">
        <v>398</v>
      </c>
      <c r="C110" s="266"/>
      <c r="D110" s="267"/>
      <c r="E110" s="182"/>
      <c r="F110" s="285"/>
      <c r="G110" s="286"/>
      <c r="H110" s="287"/>
      <c r="I110" s="288"/>
      <c r="J110" s="286"/>
      <c r="K110" s="289"/>
      <c r="L110" s="459"/>
      <c r="M110" s="267"/>
      <c r="N110" s="207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6"/>
      <c r="AE110" s="16"/>
    </row>
    <row r="111" spans="1:31">
      <c r="A111" s="128" t="s">
        <v>399</v>
      </c>
      <c r="B111" s="161" t="s">
        <v>400</v>
      </c>
      <c r="C111" s="266">
        <v>1218</v>
      </c>
      <c r="D111" s="267">
        <v>1218</v>
      </c>
      <c r="E111" s="182">
        <v>1218</v>
      </c>
      <c r="F111" s="285"/>
      <c r="G111" s="286"/>
      <c r="H111" s="287"/>
      <c r="I111" s="288"/>
      <c r="J111" s="286"/>
      <c r="K111" s="289"/>
      <c r="L111" s="459">
        <v>1218</v>
      </c>
      <c r="M111" s="267">
        <v>1218</v>
      </c>
      <c r="N111" s="207">
        <v>1218</v>
      </c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6"/>
      <c r="AE111" s="16"/>
    </row>
    <row r="112" spans="1:31">
      <c r="A112" s="129" t="s">
        <v>401</v>
      </c>
      <c r="B112" s="162" t="s">
        <v>402</v>
      </c>
      <c r="C112" s="266">
        <v>23294</v>
      </c>
      <c r="D112" s="267">
        <v>25299</v>
      </c>
      <c r="E112" s="182">
        <v>21620</v>
      </c>
      <c r="F112" s="285"/>
      <c r="G112" s="286"/>
      <c r="H112" s="287"/>
      <c r="I112" s="288"/>
      <c r="J112" s="286"/>
      <c r="K112" s="289"/>
      <c r="L112" s="459">
        <v>23294</v>
      </c>
      <c r="M112" s="267">
        <v>25299</v>
      </c>
      <c r="N112" s="207">
        <v>21620</v>
      </c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6"/>
      <c r="AE112" s="16"/>
    </row>
    <row r="113" spans="1:31">
      <c r="A113" s="128" t="s">
        <v>403</v>
      </c>
      <c r="B113" s="161" t="s">
        <v>404</v>
      </c>
      <c r="C113" s="266"/>
      <c r="D113" s="267"/>
      <c r="E113" s="182"/>
      <c r="F113" s="285"/>
      <c r="G113" s="286"/>
      <c r="H113" s="287"/>
      <c r="I113" s="288"/>
      <c r="J113" s="286"/>
      <c r="K113" s="289"/>
      <c r="L113" s="459"/>
      <c r="M113" s="267"/>
      <c r="N113" s="207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6"/>
      <c r="AE113" s="16"/>
    </row>
    <row r="114" spans="1:31">
      <c r="A114" s="128" t="s">
        <v>405</v>
      </c>
      <c r="B114" s="161" t="s">
        <v>406</v>
      </c>
      <c r="C114" s="266"/>
      <c r="D114" s="267"/>
      <c r="E114" s="182"/>
      <c r="F114" s="285"/>
      <c r="G114" s="286"/>
      <c r="H114" s="287"/>
      <c r="I114" s="288"/>
      <c r="J114" s="286"/>
      <c r="K114" s="289"/>
      <c r="L114" s="459"/>
      <c r="M114" s="267"/>
      <c r="N114" s="207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6"/>
      <c r="AE114" s="16"/>
    </row>
    <row r="115" spans="1:31">
      <c r="A115" s="128" t="s">
        <v>407</v>
      </c>
      <c r="B115" s="161" t="s">
        <v>408</v>
      </c>
      <c r="C115" s="266"/>
      <c r="D115" s="267"/>
      <c r="E115" s="182"/>
      <c r="F115" s="285"/>
      <c r="G115" s="286"/>
      <c r="H115" s="287"/>
      <c r="I115" s="288"/>
      <c r="J115" s="286"/>
      <c r="K115" s="289"/>
      <c r="L115" s="459"/>
      <c r="M115" s="267"/>
      <c r="N115" s="207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6"/>
      <c r="AE115" s="16"/>
    </row>
    <row r="116" spans="1:31">
      <c r="A116" s="152" t="s">
        <v>609</v>
      </c>
      <c r="B116" s="163" t="s">
        <v>409</v>
      </c>
      <c r="C116" s="266">
        <v>24512</v>
      </c>
      <c r="D116" s="267">
        <v>26517</v>
      </c>
      <c r="E116" s="182">
        <v>22837</v>
      </c>
      <c r="F116" s="290"/>
      <c r="G116" s="22"/>
      <c r="H116" s="291"/>
      <c r="I116" s="292"/>
      <c r="J116" s="22"/>
      <c r="K116" s="152"/>
      <c r="L116" s="459">
        <v>24512</v>
      </c>
      <c r="M116" s="267">
        <v>26517</v>
      </c>
      <c r="N116" s="207">
        <v>22837</v>
      </c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6"/>
      <c r="AE116" s="16"/>
    </row>
    <row r="117" spans="1:31">
      <c r="A117" s="128" t="s">
        <v>410</v>
      </c>
      <c r="B117" s="161" t="s">
        <v>411</v>
      </c>
      <c r="C117" s="266"/>
      <c r="D117" s="267"/>
      <c r="E117" s="182"/>
      <c r="F117" s="285"/>
      <c r="G117" s="286"/>
      <c r="H117" s="287"/>
      <c r="I117" s="288"/>
      <c r="J117" s="286"/>
      <c r="K117" s="289"/>
      <c r="L117" s="459"/>
      <c r="M117" s="267"/>
      <c r="N117" s="207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6"/>
      <c r="AE117" s="16"/>
    </row>
    <row r="118" spans="1:31">
      <c r="A118" s="126" t="s">
        <v>412</v>
      </c>
      <c r="B118" s="161" t="s">
        <v>413</v>
      </c>
      <c r="C118" s="266"/>
      <c r="D118" s="267"/>
      <c r="E118" s="182"/>
      <c r="F118" s="278"/>
      <c r="G118" s="44"/>
      <c r="H118" s="279"/>
      <c r="I118" s="280"/>
      <c r="J118" s="44"/>
      <c r="K118" s="281"/>
      <c r="L118" s="459"/>
      <c r="M118" s="267"/>
      <c r="N118" s="207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6"/>
      <c r="AE118" s="16"/>
    </row>
    <row r="119" spans="1:31">
      <c r="A119" s="128" t="s">
        <v>645</v>
      </c>
      <c r="B119" s="161" t="s">
        <v>414</v>
      </c>
      <c r="C119" s="266"/>
      <c r="D119" s="267"/>
      <c r="E119" s="182"/>
      <c r="F119" s="285"/>
      <c r="G119" s="286"/>
      <c r="H119" s="287"/>
      <c r="I119" s="288"/>
      <c r="J119" s="286"/>
      <c r="K119" s="289"/>
      <c r="L119" s="459"/>
      <c r="M119" s="267"/>
      <c r="N119" s="207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6"/>
      <c r="AE119" s="16"/>
    </row>
    <row r="120" spans="1:31">
      <c r="A120" s="128" t="s">
        <v>614</v>
      </c>
      <c r="B120" s="161" t="s">
        <v>415</v>
      </c>
      <c r="C120" s="266"/>
      <c r="D120" s="267"/>
      <c r="E120" s="182"/>
      <c r="F120" s="285"/>
      <c r="G120" s="286"/>
      <c r="H120" s="287"/>
      <c r="I120" s="288"/>
      <c r="J120" s="286"/>
      <c r="K120" s="289"/>
      <c r="L120" s="459"/>
      <c r="M120" s="267"/>
      <c r="N120" s="207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6"/>
      <c r="AE120" s="16"/>
    </row>
    <row r="121" spans="1:31">
      <c r="A121" s="152" t="s">
        <v>615</v>
      </c>
      <c r="B121" s="163" t="s">
        <v>419</v>
      </c>
      <c r="C121" s="266"/>
      <c r="D121" s="267"/>
      <c r="E121" s="182"/>
      <c r="F121" s="290"/>
      <c r="G121" s="22"/>
      <c r="H121" s="291"/>
      <c r="I121" s="292"/>
      <c r="J121" s="22"/>
      <c r="K121" s="152"/>
      <c r="L121" s="459"/>
      <c r="M121" s="267"/>
      <c r="N121" s="207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6"/>
      <c r="AE121" s="16"/>
    </row>
    <row r="122" spans="1:31">
      <c r="A122" s="126" t="s">
        <v>420</v>
      </c>
      <c r="B122" s="161" t="s">
        <v>421</v>
      </c>
      <c r="C122" s="266"/>
      <c r="D122" s="267"/>
      <c r="E122" s="182"/>
      <c r="F122" s="278"/>
      <c r="G122" s="44"/>
      <c r="H122" s="279"/>
      <c r="I122" s="280"/>
      <c r="J122" s="44"/>
      <c r="K122" s="281"/>
      <c r="L122" s="459"/>
      <c r="M122" s="267"/>
      <c r="N122" s="207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6"/>
      <c r="AE122" s="16"/>
    </row>
    <row r="123" spans="1:31" ht="15.75">
      <c r="A123" s="153" t="s">
        <v>649</v>
      </c>
      <c r="B123" s="164" t="s">
        <v>422</v>
      </c>
      <c r="C123" s="302">
        <v>24512</v>
      </c>
      <c r="D123" s="303">
        <v>26517</v>
      </c>
      <c r="E123" s="185">
        <v>22837</v>
      </c>
      <c r="F123" s="293"/>
      <c r="G123" s="294"/>
      <c r="H123" s="295"/>
      <c r="I123" s="296"/>
      <c r="J123" s="294"/>
      <c r="K123" s="297"/>
      <c r="L123" s="462">
        <v>24512</v>
      </c>
      <c r="M123" s="303">
        <v>26517</v>
      </c>
      <c r="N123" s="110">
        <v>22837</v>
      </c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6"/>
      <c r="AE123" s="16"/>
    </row>
    <row r="124" spans="1:31" ht="15.75">
      <c r="A124" s="154" t="s">
        <v>685</v>
      </c>
      <c r="B124" s="165"/>
      <c r="C124" s="304">
        <f>C100+C123</f>
        <v>95498</v>
      </c>
      <c r="D124" s="304">
        <f t="shared" ref="D124:E124" si="2">D100+D123</f>
        <v>101924</v>
      </c>
      <c r="E124" s="304">
        <f t="shared" si="2"/>
        <v>86876</v>
      </c>
      <c r="F124" s="213"/>
      <c r="G124" s="167"/>
      <c r="H124" s="214"/>
      <c r="I124" s="175"/>
      <c r="J124" s="167"/>
      <c r="K124" s="186"/>
      <c r="L124" s="213">
        <v>95498</v>
      </c>
      <c r="M124" s="167">
        <v>101924</v>
      </c>
      <c r="N124" s="214">
        <v>86876</v>
      </c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</row>
    <row r="125" spans="1:31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</row>
    <row r="126" spans="1:31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</row>
    <row r="127" spans="1:31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</row>
    <row r="128" spans="1:31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</row>
    <row r="129" spans="2:31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</row>
    <row r="130" spans="2:31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</row>
    <row r="131" spans="2:31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</row>
    <row r="132" spans="2:31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</row>
    <row r="133" spans="2:31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</row>
    <row r="134" spans="2:31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</row>
    <row r="135" spans="2:31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</row>
    <row r="136" spans="2:31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</row>
    <row r="137" spans="2:31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</row>
    <row r="138" spans="2:31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</row>
    <row r="139" spans="2:31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</row>
    <row r="140" spans="2:31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</row>
    <row r="141" spans="2:31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</row>
    <row r="142" spans="2:31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</row>
    <row r="143" spans="2:31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</row>
    <row r="144" spans="2:31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</row>
    <row r="145" spans="2:31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</row>
    <row r="146" spans="2:31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</row>
    <row r="147" spans="2:31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</row>
    <row r="148" spans="2:31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</row>
    <row r="149" spans="2:31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</row>
    <row r="150" spans="2:31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</row>
    <row r="151" spans="2:31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</row>
    <row r="152" spans="2:31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</row>
    <row r="153" spans="2:31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</row>
    <row r="154" spans="2:31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</row>
    <row r="155" spans="2:31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</row>
    <row r="156" spans="2:31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</row>
    <row r="157" spans="2:31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</row>
    <row r="158" spans="2:31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</row>
    <row r="159" spans="2:31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</row>
    <row r="160" spans="2:31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</row>
    <row r="161" spans="2:31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</row>
    <row r="162" spans="2:31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</row>
    <row r="163" spans="2:31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</row>
    <row r="164" spans="2:31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</row>
    <row r="165" spans="2:31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</row>
    <row r="166" spans="2:31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</row>
    <row r="167" spans="2:31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</row>
    <row r="168" spans="2:31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</row>
    <row r="169" spans="2:31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</row>
    <row r="170" spans="2:31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</row>
    <row r="171" spans="2:31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</row>
    <row r="172" spans="2:31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</row>
    <row r="173" spans="2:31"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</row>
  </sheetData>
  <mergeCells count="9">
    <mergeCell ref="A1:N1"/>
    <mergeCell ref="A2:N2"/>
    <mergeCell ref="A3:N3"/>
    <mergeCell ref="A6:A7"/>
    <mergeCell ref="B6:B7"/>
    <mergeCell ref="C6:E6"/>
    <mergeCell ref="F6:H6"/>
    <mergeCell ref="I6:K6"/>
    <mergeCell ref="L6:N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6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AE173"/>
  <sheetViews>
    <sheetView workbookViewId="0">
      <selection activeCell="R21" sqref="R21"/>
    </sheetView>
  </sheetViews>
  <sheetFormatPr defaultRowHeight="15"/>
  <cols>
    <col min="1" max="1" width="83.42578125" customWidth="1"/>
    <col min="3" max="3" width="9.85546875" bestFit="1" customWidth="1"/>
    <col min="4" max="5" width="10.140625" customWidth="1"/>
    <col min="7" max="7" width="9.42578125" customWidth="1"/>
    <col min="8" max="8" width="10.140625" customWidth="1"/>
    <col min="9" max="9" width="10.28515625" customWidth="1"/>
    <col min="10" max="10" width="10" customWidth="1"/>
    <col min="11" max="11" width="10.140625" customWidth="1"/>
    <col min="12" max="12" width="10" customWidth="1"/>
    <col min="13" max="14" width="10.42578125" customWidth="1"/>
  </cols>
  <sheetData>
    <row r="1" spans="1:14">
      <c r="A1" s="481" t="s">
        <v>784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</row>
    <row r="2" spans="1:14" ht="21" customHeight="1">
      <c r="A2" s="477" t="s">
        <v>747</v>
      </c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2"/>
      <c r="M2" s="483"/>
      <c r="N2" s="483"/>
    </row>
    <row r="3" spans="1:14" ht="18.75" customHeight="1">
      <c r="A3" s="479" t="s">
        <v>724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2"/>
      <c r="M3" s="483"/>
      <c r="N3" s="483"/>
    </row>
    <row r="4" spans="1:14" ht="18">
      <c r="A4" s="26"/>
    </row>
    <row r="5" spans="1:14" ht="18">
      <c r="A5" s="79" t="s">
        <v>587</v>
      </c>
    </row>
    <row r="6" spans="1:14" ht="25.5" customHeight="1">
      <c r="A6" s="484" t="s">
        <v>243</v>
      </c>
      <c r="B6" s="486" t="s">
        <v>244</v>
      </c>
      <c r="C6" s="498" t="s">
        <v>12</v>
      </c>
      <c r="D6" s="499"/>
      <c r="E6" s="499"/>
      <c r="F6" s="500" t="s">
        <v>13</v>
      </c>
      <c r="G6" s="499"/>
      <c r="H6" s="501"/>
      <c r="I6" s="498" t="s">
        <v>14</v>
      </c>
      <c r="J6" s="499"/>
      <c r="K6" s="499"/>
      <c r="L6" s="491" t="s">
        <v>79</v>
      </c>
      <c r="M6" s="502"/>
      <c r="N6" s="503"/>
    </row>
    <row r="7" spans="1:14" ht="26.25">
      <c r="A7" s="496"/>
      <c r="B7" s="497"/>
      <c r="C7" s="91" t="s">
        <v>82</v>
      </c>
      <c r="D7" s="3" t="s">
        <v>107</v>
      </c>
      <c r="E7" s="81" t="s">
        <v>108</v>
      </c>
      <c r="F7" s="101" t="s">
        <v>82</v>
      </c>
      <c r="G7" s="3" t="s">
        <v>107</v>
      </c>
      <c r="H7" s="102" t="s">
        <v>108</v>
      </c>
      <c r="I7" s="91" t="s">
        <v>82</v>
      </c>
      <c r="J7" s="3" t="s">
        <v>107</v>
      </c>
      <c r="K7" s="81" t="s">
        <v>108</v>
      </c>
      <c r="L7" s="101" t="s">
        <v>82</v>
      </c>
      <c r="M7" s="3" t="s">
        <v>107</v>
      </c>
      <c r="N7" s="102" t="s">
        <v>108</v>
      </c>
    </row>
    <row r="8" spans="1:14">
      <c r="A8" s="138" t="s">
        <v>245</v>
      </c>
      <c r="B8" s="155" t="s">
        <v>246</v>
      </c>
      <c r="C8" s="92">
        <v>3462</v>
      </c>
      <c r="D8" s="24">
        <v>3924</v>
      </c>
      <c r="E8" s="123">
        <v>3924</v>
      </c>
      <c r="F8" s="132"/>
      <c r="G8" s="24"/>
      <c r="H8" s="104"/>
      <c r="I8" s="92"/>
      <c r="J8" s="24"/>
      <c r="K8" s="123"/>
      <c r="L8" s="132">
        <v>3462</v>
      </c>
      <c r="M8" s="24">
        <v>3924</v>
      </c>
      <c r="N8" s="104">
        <v>3924</v>
      </c>
    </row>
    <row r="9" spans="1:14">
      <c r="A9" s="138" t="s">
        <v>247</v>
      </c>
      <c r="B9" s="156" t="s">
        <v>248</v>
      </c>
      <c r="C9" s="92"/>
      <c r="D9" s="24"/>
      <c r="E9" s="123"/>
      <c r="F9" s="132"/>
      <c r="G9" s="24"/>
      <c r="H9" s="104"/>
      <c r="I9" s="92"/>
      <c r="J9" s="24"/>
      <c r="K9" s="123"/>
      <c r="L9" s="132"/>
      <c r="M9" s="24"/>
      <c r="N9" s="104"/>
    </row>
    <row r="10" spans="1:14">
      <c r="A10" s="138" t="s">
        <v>249</v>
      </c>
      <c r="B10" s="156" t="s">
        <v>250</v>
      </c>
      <c r="C10" s="92"/>
      <c r="D10" s="24"/>
      <c r="E10" s="123"/>
      <c r="F10" s="132"/>
      <c r="G10" s="24"/>
      <c r="H10" s="104"/>
      <c r="I10" s="92"/>
      <c r="J10" s="24"/>
      <c r="K10" s="123"/>
      <c r="L10" s="132"/>
      <c r="M10" s="24"/>
      <c r="N10" s="104"/>
    </row>
    <row r="11" spans="1:14">
      <c r="A11" s="139" t="s">
        <v>251</v>
      </c>
      <c r="B11" s="156" t="s">
        <v>252</v>
      </c>
      <c r="C11" s="92"/>
      <c r="D11" s="24"/>
      <c r="E11" s="123"/>
      <c r="F11" s="132"/>
      <c r="G11" s="24"/>
      <c r="H11" s="104"/>
      <c r="I11" s="92"/>
      <c r="J11" s="24"/>
      <c r="K11" s="123"/>
      <c r="L11" s="132"/>
      <c r="M11" s="24"/>
      <c r="N11" s="104"/>
    </row>
    <row r="12" spans="1:14">
      <c r="A12" s="139" t="s">
        <v>253</v>
      </c>
      <c r="B12" s="156" t="s">
        <v>254</v>
      </c>
      <c r="C12" s="92"/>
      <c r="D12" s="24"/>
      <c r="E12" s="123"/>
      <c r="F12" s="132"/>
      <c r="G12" s="24"/>
      <c r="H12" s="104"/>
      <c r="I12" s="92"/>
      <c r="J12" s="24"/>
      <c r="K12" s="123"/>
      <c r="L12" s="132"/>
      <c r="M12" s="24"/>
      <c r="N12" s="104"/>
    </row>
    <row r="13" spans="1:14">
      <c r="A13" s="139" t="s">
        <v>255</v>
      </c>
      <c r="B13" s="156" t="s">
        <v>256</v>
      </c>
      <c r="C13" s="92">
        <v>322</v>
      </c>
      <c r="D13" s="24">
        <v>322</v>
      </c>
      <c r="E13" s="123">
        <v>0</v>
      </c>
      <c r="F13" s="132"/>
      <c r="G13" s="24"/>
      <c r="H13" s="104"/>
      <c r="I13" s="92"/>
      <c r="J13" s="24"/>
      <c r="K13" s="123"/>
      <c r="L13" s="132">
        <v>322</v>
      </c>
      <c r="M13" s="24">
        <v>322</v>
      </c>
      <c r="N13" s="104">
        <v>0</v>
      </c>
    </row>
    <row r="14" spans="1:14">
      <c r="A14" s="139" t="s">
        <v>257</v>
      </c>
      <c r="B14" s="156" t="s">
        <v>258</v>
      </c>
      <c r="C14" s="92">
        <v>172</v>
      </c>
      <c r="D14" s="24">
        <v>464</v>
      </c>
      <c r="E14" s="123">
        <v>464</v>
      </c>
      <c r="F14" s="132"/>
      <c r="G14" s="24"/>
      <c r="H14" s="104"/>
      <c r="I14" s="92"/>
      <c r="J14" s="24"/>
      <c r="K14" s="123"/>
      <c r="L14" s="132">
        <v>172</v>
      </c>
      <c r="M14" s="24">
        <v>464</v>
      </c>
      <c r="N14" s="104">
        <v>464</v>
      </c>
    </row>
    <row r="15" spans="1:14">
      <c r="A15" s="139" t="s">
        <v>259</v>
      </c>
      <c r="B15" s="156" t="s">
        <v>260</v>
      </c>
      <c r="C15" s="92"/>
      <c r="D15" s="24"/>
      <c r="E15" s="123"/>
      <c r="F15" s="132"/>
      <c r="G15" s="24"/>
      <c r="H15" s="104"/>
      <c r="I15" s="92"/>
      <c r="J15" s="24"/>
      <c r="K15" s="123"/>
      <c r="L15" s="132"/>
      <c r="M15" s="24"/>
      <c r="N15" s="104"/>
    </row>
    <row r="16" spans="1:14">
      <c r="A16" s="88" t="s">
        <v>261</v>
      </c>
      <c r="B16" s="156" t="s">
        <v>262</v>
      </c>
      <c r="C16" s="92">
        <v>0</v>
      </c>
      <c r="D16" s="24">
        <v>8</v>
      </c>
      <c r="E16" s="123">
        <v>8</v>
      </c>
      <c r="F16" s="132"/>
      <c r="G16" s="24"/>
      <c r="H16" s="104"/>
      <c r="I16" s="92"/>
      <c r="J16" s="24"/>
      <c r="K16" s="123"/>
      <c r="L16" s="132">
        <v>0</v>
      </c>
      <c r="M16" s="24">
        <v>8</v>
      </c>
      <c r="N16" s="104">
        <v>8</v>
      </c>
    </row>
    <row r="17" spans="1:15">
      <c r="A17" s="88" t="s">
        <v>263</v>
      </c>
      <c r="B17" s="156" t="s">
        <v>264</v>
      </c>
      <c r="C17" s="92"/>
      <c r="D17" s="24"/>
      <c r="E17" s="123"/>
      <c r="F17" s="132"/>
      <c r="G17" s="24"/>
      <c r="H17" s="104"/>
      <c r="I17" s="92"/>
      <c r="J17" s="24"/>
      <c r="K17" s="123"/>
      <c r="L17" s="132"/>
      <c r="M17" s="24"/>
      <c r="N17" s="104"/>
    </row>
    <row r="18" spans="1:15">
      <c r="A18" s="88" t="s">
        <v>265</v>
      </c>
      <c r="B18" s="156" t="s">
        <v>266</v>
      </c>
      <c r="C18" s="92"/>
      <c r="D18" s="24"/>
      <c r="E18" s="123"/>
      <c r="F18" s="132"/>
      <c r="G18" s="24"/>
      <c r="H18" s="104"/>
      <c r="I18" s="92"/>
      <c r="J18" s="24"/>
      <c r="K18" s="123"/>
      <c r="L18" s="132"/>
      <c r="M18" s="24"/>
      <c r="N18" s="104"/>
    </row>
    <row r="19" spans="1:15">
      <c r="A19" s="88" t="s">
        <v>267</v>
      </c>
      <c r="B19" s="156" t="s">
        <v>268</v>
      </c>
      <c r="C19" s="92"/>
      <c r="D19" s="24"/>
      <c r="E19" s="123"/>
      <c r="F19" s="132"/>
      <c r="G19" s="24"/>
      <c r="H19" s="104"/>
      <c r="I19" s="92"/>
      <c r="J19" s="24"/>
      <c r="K19" s="123"/>
      <c r="L19" s="132"/>
      <c r="M19" s="24"/>
      <c r="N19" s="104"/>
    </row>
    <row r="20" spans="1:15">
      <c r="A20" s="88" t="s">
        <v>616</v>
      </c>
      <c r="B20" s="156" t="s">
        <v>269</v>
      </c>
      <c r="C20" s="92"/>
      <c r="D20" s="24"/>
      <c r="E20" s="123"/>
      <c r="F20" s="132"/>
      <c r="G20" s="24"/>
      <c r="H20" s="104"/>
      <c r="I20" s="92"/>
      <c r="J20" s="24"/>
      <c r="K20" s="123"/>
      <c r="L20" s="132"/>
      <c r="M20" s="24"/>
      <c r="N20" s="104"/>
    </row>
    <row r="21" spans="1:15">
      <c r="A21" s="140" t="s">
        <v>546</v>
      </c>
      <c r="B21" s="157" t="s">
        <v>270</v>
      </c>
      <c r="C21" s="92">
        <v>3956</v>
      </c>
      <c r="D21" s="24">
        <v>4718</v>
      </c>
      <c r="E21" s="123">
        <v>4396</v>
      </c>
      <c r="F21" s="132"/>
      <c r="G21" s="24"/>
      <c r="H21" s="104"/>
      <c r="I21" s="92"/>
      <c r="J21" s="24"/>
      <c r="K21" s="123"/>
      <c r="L21" s="132">
        <v>3956</v>
      </c>
      <c r="M21" s="24">
        <v>4718</v>
      </c>
      <c r="N21" s="104">
        <v>4396</v>
      </c>
    </row>
    <row r="22" spans="1:15">
      <c r="A22" s="88" t="s">
        <v>271</v>
      </c>
      <c r="B22" s="156" t="s">
        <v>272</v>
      </c>
      <c r="C22" s="92">
        <v>4333</v>
      </c>
      <c r="D22" s="24">
        <v>4333</v>
      </c>
      <c r="E22" s="123">
        <v>4281</v>
      </c>
      <c r="F22" s="132"/>
      <c r="G22" s="24"/>
      <c r="H22" s="104"/>
      <c r="I22" s="92"/>
      <c r="J22" s="24"/>
      <c r="K22" s="123"/>
      <c r="L22" s="132">
        <v>4333</v>
      </c>
      <c r="M22" s="24">
        <v>4333</v>
      </c>
      <c r="N22" s="104">
        <v>4281</v>
      </c>
    </row>
    <row r="23" spans="1:15" ht="33.75" customHeight="1">
      <c r="A23" s="88" t="s">
        <v>273</v>
      </c>
      <c r="B23" s="156" t="s">
        <v>274</v>
      </c>
      <c r="C23" s="92">
        <v>0</v>
      </c>
      <c r="D23" s="24">
        <v>155</v>
      </c>
      <c r="E23" s="123">
        <v>153</v>
      </c>
      <c r="F23" s="132"/>
      <c r="G23" s="24"/>
      <c r="H23" s="104"/>
      <c r="I23" s="92"/>
      <c r="J23" s="24"/>
      <c r="K23" s="123"/>
      <c r="L23" s="132">
        <v>0</v>
      </c>
      <c r="M23" s="24">
        <v>155</v>
      </c>
      <c r="N23" s="104">
        <v>153</v>
      </c>
    </row>
    <row r="24" spans="1:15">
      <c r="A24" s="141" t="s">
        <v>275</v>
      </c>
      <c r="B24" s="156" t="s">
        <v>276</v>
      </c>
      <c r="C24" s="92">
        <v>305</v>
      </c>
      <c r="D24" s="24">
        <v>669</v>
      </c>
      <c r="E24" s="123">
        <v>669</v>
      </c>
      <c r="F24" s="132"/>
      <c r="G24" s="24"/>
      <c r="H24" s="104"/>
      <c r="I24" s="92"/>
      <c r="J24" s="24"/>
      <c r="K24" s="123"/>
      <c r="L24" s="132">
        <v>305</v>
      </c>
      <c r="M24" s="24">
        <v>669</v>
      </c>
      <c r="N24" s="104">
        <v>669</v>
      </c>
    </row>
    <row r="25" spans="1:15">
      <c r="A25" s="89" t="s">
        <v>547</v>
      </c>
      <c r="B25" s="157" t="s">
        <v>277</v>
      </c>
      <c r="C25" s="92">
        <v>4638</v>
      </c>
      <c r="D25" s="24">
        <v>5157</v>
      </c>
      <c r="E25" s="123">
        <v>5103</v>
      </c>
      <c r="F25" s="132"/>
      <c r="G25" s="24"/>
      <c r="H25" s="104"/>
      <c r="I25" s="92"/>
      <c r="J25" s="24"/>
      <c r="K25" s="123"/>
      <c r="L25" s="132">
        <v>4638</v>
      </c>
      <c r="M25" s="24">
        <v>5157</v>
      </c>
      <c r="N25" s="104">
        <v>5103</v>
      </c>
    </row>
    <row r="26" spans="1:15">
      <c r="A26" s="142" t="s">
        <v>646</v>
      </c>
      <c r="B26" s="158" t="s">
        <v>278</v>
      </c>
      <c r="C26" s="229">
        <v>8594</v>
      </c>
      <c r="D26" s="86">
        <v>9875</v>
      </c>
      <c r="E26" s="228">
        <v>9499</v>
      </c>
      <c r="F26" s="132"/>
      <c r="G26" s="24"/>
      <c r="H26" s="104"/>
      <c r="I26" s="92"/>
      <c r="J26" s="24"/>
      <c r="K26" s="123"/>
      <c r="L26" s="105">
        <v>8594</v>
      </c>
      <c r="M26" s="86">
        <v>9875</v>
      </c>
      <c r="N26" s="106">
        <v>9499</v>
      </c>
    </row>
    <row r="27" spans="1:15">
      <c r="A27" s="90" t="s">
        <v>617</v>
      </c>
      <c r="B27" s="158" t="s">
        <v>279</v>
      </c>
      <c r="C27" s="229">
        <v>1904</v>
      </c>
      <c r="D27" s="86">
        <v>2197</v>
      </c>
      <c r="E27" s="228">
        <v>2197</v>
      </c>
      <c r="F27" s="132"/>
      <c r="G27" s="24"/>
      <c r="H27" s="104"/>
      <c r="I27" s="92"/>
      <c r="J27" s="24"/>
      <c r="K27" s="123"/>
      <c r="L27" s="105">
        <v>1904</v>
      </c>
      <c r="M27" s="86">
        <v>2197</v>
      </c>
      <c r="N27" s="106">
        <v>2197</v>
      </c>
      <c r="O27" s="320"/>
    </row>
    <row r="28" spans="1:15">
      <c r="A28" s="88" t="s">
        <v>280</v>
      </c>
      <c r="B28" s="156" t="s">
        <v>281</v>
      </c>
      <c r="C28" s="92"/>
      <c r="D28" s="24"/>
      <c r="E28" s="123"/>
      <c r="F28" s="132"/>
      <c r="G28" s="24"/>
      <c r="H28" s="104"/>
      <c r="I28" s="92"/>
      <c r="J28" s="24"/>
      <c r="K28" s="123"/>
      <c r="L28" s="132"/>
      <c r="M28" s="24"/>
      <c r="N28" s="104"/>
    </row>
    <row r="29" spans="1:15">
      <c r="A29" s="88" t="s">
        <v>282</v>
      </c>
      <c r="B29" s="156" t="s">
        <v>283</v>
      </c>
      <c r="C29" s="92">
        <v>1484</v>
      </c>
      <c r="D29" s="24">
        <v>1484</v>
      </c>
      <c r="E29" s="123">
        <v>1477</v>
      </c>
      <c r="F29" s="132"/>
      <c r="G29" s="24"/>
      <c r="H29" s="104"/>
      <c r="I29" s="92"/>
      <c r="J29" s="24"/>
      <c r="K29" s="123"/>
      <c r="L29" s="132">
        <v>1484</v>
      </c>
      <c r="M29" s="24">
        <v>1484</v>
      </c>
      <c r="N29" s="104">
        <v>1477</v>
      </c>
    </row>
    <row r="30" spans="1:15">
      <c r="A30" s="88" t="s">
        <v>284</v>
      </c>
      <c r="B30" s="156" t="s">
        <v>285</v>
      </c>
      <c r="C30" s="92"/>
      <c r="D30" s="24"/>
      <c r="E30" s="123"/>
      <c r="F30" s="132"/>
      <c r="G30" s="24"/>
      <c r="H30" s="104"/>
      <c r="I30" s="92"/>
      <c r="J30" s="24"/>
      <c r="K30" s="123"/>
      <c r="L30" s="132"/>
      <c r="M30" s="24"/>
      <c r="N30" s="104"/>
    </row>
    <row r="31" spans="1:15">
      <c r="A31" s="89" t="s">
        <v>548</v>
      </c>
      <c r="B31" s="157" t="s">
        <v>286</v>
      </c>
      <c r="C31" s="92">
        <v>1484</v>
      </c>
      <c r="D31" s="24">
        <v>1484</v>
      </c>
      <c r="E31" s="123">
        <v>1477</v>
      </c>
      <c r="F31" s="132"/>
      <c r="G31" s="24"/>
      <c r="H31" s="104"/>
      <c r="I31" s="92"/>
      <c r="J31" s="24"/>
      <c r="K31" s="123"/>
      <c r="L31" s="132">
        <v>1484</v>
      </c>
      <c r="M31" s="24">
        <v>1484</v>
      </c>
      <c r="N31" s="104">
        <v>1477</v>
      </c>
    </row>
    <row r="32" spans="1:15">
      <c r="A32" s="88" t="s">
        <v>287</v>
      </c>
      <c r="B32" s="156" t="s">
        <v>288</v>
      </c>
      <c r="C32" s="92">
        <v>106</v>
      </c>
      <c r="D32" s="24">
        <v>106</v>
      </c>
      <c r="E32" s="123">
        <v>50</v>
      </c>
      <c r="F32" s="132"/>
      <c r="G32" s="24"/>
      <c r="H32" s="104"/>
      <c r="I32" s="92"/>
      <c r="J32" s="24"/>
      <c r="K32" s="123"/>
      <c r="L32" s="132">
        <v>106</v>
      </c>
      <c r="M32" s="24">
        <v>106</v>
      </c>
      <c r="N32" s="104">
        <v>50</v>
      </c>
    </row>
    <row r="33" spans="1:14">
      <c r="A33" s="88" t="s">
        <v>289</v>
      </c>
      <c r="B33" s="156" t="s">
        <v>290</v>
      </c>
      <c r="C33" s="92">
        <v>225</v>
      </c>
      <c r="D33" s="24">
        <v>398</v>
      </c>
      <c r="E33" s="123">
        <v>238</v>
      </c>
      <c r="F33" s="132"/>
      <c r="G33" s="24"/>
      <c r="H33" s="104"/>
      <c r="I33" s="92"/>
      <c r="J33" s="24"/>
      <c r="K33" s="123"/>
      <c r="L33" s="132">
        <v>225</v>
      </c>
      <c r="M33" s="24">
        <v>398</v>
      </c>
      <c r="N33" s="104">
        <v>238</v>
      </c>
    </row>
    <row r="34" spans="1:14" ht="15" customHeight="1">
      <c r="A34" s="89" t="s">
        <v>647</v>
      </c>
      <c r="B34" s="157" t="s">
        <v>291</v>
      </c>
      <c r="C34" s="92">
        <v>331</v>
      </c>
      <c r="D34" s="24">
        <v>504</v>
      </c>
      <c r="E34" s="123">
        <v>288</v>
      </c>
      <c r="F34" s="132"/>
      <c r="G34" s="24"/>
      <c r="H34" s="104"/>
      <c r="I34" s="92"/>
      <c r="J34" s="24"/>
      <c r="K34" s="123"/>
      <c r="L34" s="132">
        <v>331</v>
      </c>
      <c r="M34" s="24">
        <v>504</v>
      </c>
      <c r="N34" s="104">
        <v>288</v>
      </c>
    </row>
    <row r="35" spans="1:14">
      <c r="A35" s="88" t="s">
        <v>292</v>
      </c>
      <c r="B35" s="156" t="s">
        <v>293</v>
      </c>
      <c r="C35" s="92">
        <v>3342</v>
      </c>
      <c r="D35" s="24">
        <v>4900</v>
      </c>
      <c r="E35" s="123">
        <v>3533</v>
      </c>
      <c r="F35" s="132"/>
      <c r="G35" s="24"/>
      <c r="H35" s="104"/>
      <c r="I35" s="92"/>
      <c r="J35" s="24"/>
      <c r="K35" s="123"/>
      <c r="L35" s="132">
        <v>3342</v>
      </c>
      <c r="M35" s="24">
        <v>4900</v>
      </c>
      <c r="N35" s="104">
        <v>3533</v>
      </c>
    </row>
    <row r="36" spans="1:14">
      <c r="A36" s="88" t="s">
        <v>294</v>
      </c>
      <c r="B36" s="156" t="s">
        <v>295</v>
      </c>
      <c r="C36" s="92">
        <v>3936</v>
      </c>
      <c r="D36" s="24">
        <v>4151</v>
      </c>
      <c r="E36" s="123">
        <v>3399</v>
      </c>
      <c r="F36" s="132"/>
      <c r="G36" s="24"/>
      <c r="H36" s="104"/>
      <c r="I36" s="92"/>
      <c r="J36" s="24"/>
      <c r="K36" s="123"/>
      <c r="L36" s="132">
        <v>3936</v>
      </c>
      <c r="M36" s="24">
        <v>4151</v>
      </c>
      <c r="N36" s="104">
        <v>3399</v>
      </c>
    </row>
    <row r="37" spans="1:14">
      <c r="A37" s="88" t="s">
        <v>618</v>
      </c>
      <c r="B37" s="156" t="s">
        <v>296</v>
      </c>
      <c r="C37" s="92"/>
      <c r="D37" s="24"/>
      <c r="E37" s="123"/>
      <c r="F37" s="132"/>
      <c r="G37" s="24"/>
      <c r="H37" s="104"/>
      <c r="I37" s="92"/>
      <c r="J37" s="24"/>
      <c r="K37" s="123"/>
      <c r="L37" s="132"/>
      <c r="M37" s="24"/>
      <c r="N37" s="104"/>
    </row>
    <row r="38" spans="1:14">
      <c r="A38" s="88" t="s">
        <v>297</v>
      </c>
      <c r="B38" s="156" t="s">
        <v>298</v>
      </c>
      <c r="C38" s="92">
        <v>83</v>
      </c>
      <c r="D38" s="24">
        <v>83</v>
      </c>
      <c r="E38" s="123">
        <v>7</v>
      </c>
      <c r="F38" s="132"/>
      <c r="G38" s="24"/>
      <c r="H38" s="104"/>
      <c r="I38" s="92"/>
      <c r="J38" s="24"/>
      <c r="K38" s="123"/>
      <c r="L38" s="132">
        <v>83</v>
      </c>
      <c r="M38" s="24">
        <v>83</v>
      </c>
      <c r="N38" s="104">
        <v>7</v>
      </c>
    </row>
    <row r="39" spans="1:14">
      <c r="A39" s="143" t="s">
        <v>619</v>
      </c>
      <c r="B39" s="156" t="s">
        <v>299</v>
      </c>
      <c r="C39" s="92">
        <v>603</v>
      </c>
      <c r="D39" s="24">
        <v>631</v>
      </c>
      <c r="E39" s="123">
        <v>631</v>
      </c>
      <c r="F39" s="132"/>
      <c r="G39" s="24"/>
      <c r="H39" s="104"/>
      <c r="I39" s="92"/>
      <c r="J39" s="24"/>
      <c r="K39" s="123"/>
      <c r="L39" s="132">
        <v>603</v>
      </c>
      <c r="M39" s="24">
        <v>631</v>
      </c>
      <c r="N39" s="104">
        <v>631</v>
      </c>
    </row>
    <row r="40" spans="1:14">
      <c r="A40" s="141" t="s">
        <v>300</v>
      </c>
      <c r="B40" s="156" t="s">
        <v>301</v>
      </c>
      <c r="C40" s="92">
        <v>500</v>
      </c>
      <c r="D40" s="24">
        <v>500</v>
      </c>
      <c r="E40" s="123">
        <v>239</v>
      </c>
      <c r="F40" s="132"/>
      <c r="G40" s="24"/>
      <c r="H40" s="104"/>
      <c r="I40" s="92"/>
      <c r="J40" s="24"/>
      <c r="K40" s="123"/>
      <c r="L40" s="132">
        <v>500</v>
      </c>
      <c r="M40" s="24">
        <v>500</v>
      </c>
      <c r="N40" s="104">
        <v>239</v>
      </c>
    </row>
    <row r="41" spans="1:14">
      <c r="A41" s="88" t="s">
        <v>620</v>
      </c>
      <c r="B41" s="156" t="s">
        <v>302</v>
      </c>
      <c r="C41" s="92">
        <v>3490</v>
      </c>
      <c r="D41" s="24">
        <v>5899</v>
      </c>
      <c r="E41" s="123">
        <v>5624</v>
      </c>
      <c r="F41" s="132"/>
      <c r="G41" s="24"/>
      <c r="H41" s="104"/>
      <c r="I41" s="92"/>
      <c r="J41" s="24"/>
      <c r="K41" s="123"/>
      <c r="L41" s="132">
        <v>3490</v>
      </c>
      <c r="M41" s="24">
        <v>5899</v>
      </c>
      <c r="N41" s="104">
        <v>5624</v>
      </c>
    </row>
    <row r="42" spans="1:14">
      <c r="A42" s="89" t="s">
        <v>549</v>
      </c>
      <c r="B42" s="157" t="s">
        <v>303</v>
      </c>
      <c r="C42" s="92">
        <v>11954</v>
      </c>
      <c r="D42" s="24">
        <v>16164</v>
      </c>
      <c r="E42" s="123">
        <v>13434</v>
      </c>
      <c r="F42" s="132"/>
      <c r="G42" s="24"/>
      <c r="H42" s="104"/>
      <c r="I42" s="92"/>
      <c r="J42" s="24"/>
      <c r="K42" s="123"/>
      <c r="L42" s="132">
        <v>11954</v>
      </c>
      <c r="M42" s="24">
        <v>16164</v>
      </c>
      <c r="N42" s="104">
        <v>13434</v>
      </c>
    </row>
    <row r="43" spans="1:14">
      <c r="A43" s="88" t="s">
        <v>304</v>
      </c>
      <c r="B43" s="156" t="s">
        <v>305</v>
      </c>
      <c r="C43" s="92"/>
      <c r="D43" s="24"/>
      <c r="E43" s="123"/>
      <c r="F43" s="132"/>
      <c r="G43" s="24"/>
      <c r="H43" s="104"/>
      <c r="I43" s="92"/>
      <c r="J43" s="24"/>
      <c r="K43" s="123"/>
      <c r="L43" s="132"/>
      <c r="M43" s="24"/>
      <c r="N43" s="104"/>
    </row>
    <row r="44" spans="1:14">
      <c r="A44" s="88" t="s">
        <v>306</v>
      </c>
      <c r="B44" s="156" t="s">
        <v>307</v>
      </c>
      <c r="C44" s="92">
        <v>268</v>
      </c>
      <c r="D44" s="24">
        <v>268</v>
      </c>
      <c r="E44" s="123">
        <v>47</v>
      </c>
      <c r="F44" s="132"/>
      <c r="G44" s="24"/>
      <c r="H44" s="104"/>
      <c r="I44" s="92"/>
      <c r="J44" s="24"/>
      <c r="K44" s="123"/>
      <c r="L44" s="132">
        <v>268</v>
      </c>
      <c r="M44" s="24">
        <v>268</v>
      </c>
      <c r="N44" s="104">
        <v>47</v>
      </c>
    </row>
    <row r="45" spans="1:14">
      <c r="A45" s="89" t="s">
        <v>550</v>
      </c>
      <c r="B45" s="157" t="s">
        <v>308</v>
      </c>
      <c r="C45" s="92">
        <v>268</v>
      </c>
      <c r="D45" s="24">
        <v>268</v>
      </c>
      <c r="E45" s="123">
        <v>47</v>
      </c>
      <c r="F45" s="132"/>
      <c r="G45" s="24"/>
      <c r="H45" s="104"/>
      <c r="I45" s="92"/>
      <c r="J45" s="24"/>
      <c r="K45" s="123"/>
      <c r="L45" s="132">
        <v>268</v>
      </c>
      <c r="M45" s="24">
        <v>268</v>
      </c>
      <c r="N45" s="104">
        <v>47</v>
      </c>
    </row>
    <row r="46" spans="1:14">
      <c r="A46" s="88" t="s">
        <v>309</v>
      </c>
      <c r="B46" s="156" t="s">
        <v>310</v>
      </c>
      <c r="C46" s="92">
        <v>2862</v>
      </c>
      <c r="D46" s="24">
        <v>3515</v>
      </c>
      <c r="E46" s="123">
        <v>3211</v>
      </c>
      <c r="F46" s="132"/>
      <c r="G46" s="24"/>
      <c r="H46" s="104"/>
      <c r="I46" s="92"/>
      <c r="J46" s="24"/>
      <c r="K46" s="123"/>
      <c r="L46" s="132">
        <v>2862</v>
      </c>
      <c r="M46" s="24">
        <v>3515</v>
      </c>
      <c r="N46" s="104">
        <v>3211</v>
      </c>
    </row>
    <row r="47" spans="1:14">
      <c r="A47" s="88" t="s">
        <v>311</v>
      </c>
      <c r="B47" s="156" t="s">
        <v>312</v>
      </c>
      <c r="C47" s="92"/>
      <c r="D47" s="24"/>
      <c r="E47" s="123"/>
      <c r="F47" s="132"/>
      <c r="G47" s="24"/>
      <c r="H47" s="104"/>
      <c r="I47" s="92"/>
      <c r="J47" s="24"/>
      <c r="K47" s="123"/>
      <c r="L47" s="132"/>
      <c r="M47" s="24"/>
      <c r="N47" s="104"/>
    </row>
    <row r="48" spans="1:14">
      <c r="A48" s="88" t="s">
        <v>621</v>
      </c>
      <c r="B48" s="156" t="s">
        <v>313</v>
      </c>
      <c r="C48" s="92"/>
      <c r="D48" s="24"/>
      <c r="E48" s="123"/>
      <c r="F48" s="132"/>
      <c r="G48" s="24"/>
      <c r="H48" s="104"/>
      <c r="I48" s="92"/>
      <c r="J48" s="24"/>
      <c r="K48" s="123"/>
      <c r="L48" s="132"/>
      <c r="M48" s="24"/>
      <c r="N48" s="104"/>
    </row>
    <row r="49" spans="1:14">
      <c r="A49" s="88" t="s">
        <v>622</v>
      </c>
      <c r="B49" s="156" t="s">
        <v>314</v>
      </c>
      <c r="C49" s="92"/>
      <c r="D49" s="24"/>
      <c r="E49" s="123"/>
      <c r="F49" s="132"/>
      <c r="G49" s="24"/>
      <c r="H49" s="104"/>
      <c r="I49" s="92"/>
      <c r="J49" s="24"/>
      <c r="K49" s="123"/>
      <c r="L49" s="132"/>
      <c r="M49" s="24"/>
      <c r="N49" s="104"/>
    </row>
    <row r="50" spans="1:14">
      <c r="A50" s="88" t="s">
        <v>315</v>
      </c>
      <c r="B50" s="156" t="s">
        <v>316</v>
      </c>
      <c r="C50" s="92">
        <v>10</v>
      </c>
      <c r="D50" s="24">
        <v>140</v>
      </c>
      <c r="E50" s="123">
        <v>139</v>
      </c>
      <c r="F50" s="132"/>
      <c r="G50" s="24"/>
      <c r="H50" s="104"/>
      <c r="I50" s="92"/>
      <c r="J50" s="24"/>
      <c r="K50" s="123"/>
      <c r="L50" s="132">
        <v>10</v>
      </c>
      <c r="M50" s="24">
        <v>140</v>
      </c>
      <c r="N50" s="104">
        <v>139</v>
      </c>
    </row>
    <row r="51" spans="1:14">
      <c r="A51" s="89" t="s">
        <v>551</v>
      </c>
      <c r="B51" s="157" t="s">
        <v>317</v>
      </c>
      <c r="C51" s="92">
        <v>2872</v>
      </c>
      <c r="D51" s="24">
        <v>3655</v>
      </c>
      <c r="E51" s="123">
        <v>3350</v>
      </c>
      <c r="F51" s="132"/>
      <c r="G51" s="24"/>
      <c r="H51" s="104"/>
      <c r="I51" s="92"/>
      <c r="J51" s="24"/>
      <c r="K51" s="123"/>
      <c r="L51" s="132">
        <v>2872</v>
      </c>
      <c r="M51" s="24">
        <v>3655</v>
      </c>
      <c r="N51" s="104">
        <v>3350</v>
      </c>
    </row>
    <row r="52" spans="1:14">
      <c r="A52" s="90" t="s">
        <v>552</v>
      </c>
      <c r="B52" s="158" t="s">
        <v>318</v>
      </c>
      <c r="C52" s="229">
        <v>16909</v>
      </c>
      <c r="D52" s="86">
        <v>22076</v>
      </c>
      <c r="E52" s="228">
        <v>18595</v>
      </c>
      <c r="F52" s="132"/>
      <c r="G52" s="24"/>
      <c r="H52" s="104"/>
      <c r="I52" s="92"/>
      <c r="J52" s="24"/>
      <c r="K52" s="123"/>
      <c r="L52" s="105">
        <v>16909</v>
      </c>
      <c r="M52" s="86">
        <v>22076</v>
      </c>
      <c r="N52" s="106">
        <v>18595</v>
      </c>
    </row>
    <row r="53" spans="1:14">
      <c r="A53" s="126" t="s">
        <v>319</v>
      </c>
      <c r="B53" s="156" t="s">
        <v>320</v>
      </c>
      <c r="C53" s="92"/>
      <c r="D53" s="24"/>
      <c r="E53" s="123"/>
      <c r="F53" s="132"/>
      <c r="G53" s="24"/>
      <c r="H53" s="104"/>
      <c r="I53" s="92"/>
      <c r="J53" s="24"/>
      <c r="K53" s="123"/>
      <c r="L53" s="132"/>
      <c r="M53" s="24"/>
      <c r="N53" s="104"/>
    </row>
    <row r="54" spans="1:14">
      <c r="A54" s="126" t="s">
        <v>553</v>
      </c>
      <c r="B54" s="156" t="s">
        <v>321</v>
      </c>
      <c r="C54" s="92">
        <v>168</v>
      </c>
      <c r="D54" s="24">
        <v>168</v>
      </c>
      <c r="E54" s="123">
        <v>62</v>
      </c>
      <c r="F54" s="132"/>
      <c r="G54" s="24"/>
      <c r="H54" s="104"/>
      <c r="I54" s="92"/>
      <c r="J54" s="24"/>
      <c r="K54" s="123"/>
      <c r="L54" s="132">
        <v>168</v>
      </c>
      <c r="M54" s="24">
        <v>168</v>
      </c>
      <c r="N54" s="104">
        <v>62</v>
      </c>
    </row>
    <row r="55" spans="1:14">
      <c r="A55" s="144" t="s">
        <v>623</v>
      </c>
      <c r="B55" s="156" t="s">
        <v>322</v>
      </c>
      <c r="C55" s="92"/>
      <c r="D55" s="24"/>
      <c r="E55" s="123"/>
      <c r="F55" s="132"/>
      <c r="G55" s="24"/>
      <c r="H55" s="104"/>
      <c r="I55" s="92"/>
      <c r="J55" s="24"/>
      <c r="K55" s="123"/>
      <c r="L55" s="132"/>
      <c r="M55" s="24"/>
      <c r="N55" s="104"/>
    </row>
    <row r="56" spans="1:14">
      <c r="A56" s="144" t="s">
        <v>624</v>
      </c>
      <c r="B56" s="156" t="s">
        <v>323</v>
      </c>
      <c r="C56" s="92"/>
      <c r="D56" s="24"/>
      <c r="E56" s="123"/>
      <c r="F56" s="132"/>
      <c r="G56" s="24"/>
      <c r="H56" s="104"/>
      <c r="I56" s="92"/>
      <c r="J56" s="24"/>
      <c r="K56" s="123"/>
      <c r="L56" s="132"/>
      <c r="M56" s="24"/>
      <c r="N56" s="104"/>
    </row>
    <row r="57" spans="1:14">
      <c r="A57" s="144" t="s">
        <v>625</v>
      </c>
      <c r="B57" s="156" t="s">
        <v>324</v>
      </c>
      <c r="C57" s="92"/>
      <c r="D57" s="24"/>
      <c r="E57" s="123"/>
      <c r="F57" s="132"/>
      <c r="G57" s="24"/>
      <c r="H57" s="104"/>
      <c r="I57" s="92"/>
      <c r="J57" s="24"/>
      <c r="K57" s="123"/>
      <c r="L57" s="132"/>
      <c r="M57" s="24"/>
      <c r="N57" s="104"/>
    </row>
    <row r="58" spans="1:14">
      <c r="A58" s="126" t="s">
        <v>626</v>
      </c>
      <c r="B58" s="156" t="s">
        <v>325</v>
      </c>
      <c r="C58" s="92"/>
      <c r="D58" s="24"/>
      <c r="E58" s="123"/>
      <c r="F58" s="132"/>
      <c r="G58" s="24"/>
      <c r="H58" s="104"/>
      <c r="I58" s="92"/>
      <c r="J58" s="24"/>
      <c r="K58" s="123"/>
      <c r="L58" s="132"/>
      <c r="M58" s="24"/>
      <c r="N58" s="104"/>
    </row>
    <row r="59" spans="1:14">
      <c r="A59" s="126" t="s">
        <v>627</v>
      </c>
      <c r="B59" s="156" t="s">
        <v>326</v>
      </c>
      <c r="C59" s="92">
        <v>380</v>
      </c>
      <c r="D59" s="24">
        <v>380</v>
      </c>
      <c r="E59" s="123">
        <v>100</v>
      </c>
      <c r="F59" s="132"/>
      <c r="G59" s="24"/>
      <c r="H59" s="104"/>
      <c r="I59" s="92"/>
      <c r="J59" s="24"/>
      <c r="K59" s="123"/>
      <c r="L59" s="132">
        <v>380</v>
      </c>
      <c r="M59" s="24">
        <v>380</v>
      </c>
      <c r="N59" s="104">
        <v>100</v>
      </c>
    </row>
    <row r="60" spans="1:14">
      <c r="A60" s="126" t="s">
        <v>628</v>
      </c>
      <c r="B60" s="156" t="s">
        <v>327</v>
      </c>
      <c r="C60" s="92">
        <v>4933</v>
      </c>
      <c r="D60" s="24">
        <v>4933</v>
      </c>
      <c r="E60" s="123">
        <v>3799</v>
      </c>
      <c r="F60" s="132"/>
      <c r="G60" s="24"/>
      <c r="H60" s="104"/>
      <c r="I60" s="92"/>
      <c r="J60" s="24"/>
      <c r="K60" s="123"/>
      <c r="L60" s="132">
        <v>4933</v>
      </c>
      <c r="M60" s="24">
        <v>4933</v>
      </c>
      <c r="N60" s="104">
        <v>3799</v>
      </c>
    </row>
    <row r="61" spans="1:14">
      <c r="A61" s="145" t="s">
        <v>582</v>
      </c>
      <c r="B61" s="158" t="s">
        <v>328</v>
      </c>
      <c r="C61" s="229">
        <v>5481</v>
      </c>
      <c r="D61" s="86">
        <v>5481</v>
      </c>
      <c r="E61" s="228">
        <v>3961</v>
      </c>
      <c r="F61" s="132"/>
      <c r="G61" s="24"/>
      <c r="H61" s="104"/>
      <c r="I61" s="92"/>
      <c r="J61" s="24"/>
      <c r="K61" s="123"/>
      <c r="L61" s="105">
        <v>5481</v>
      </c>
      <c r="M61" s="86">
        <v>5481</v>
      </c>
      <c r="N61" s="106">
        <v>3961</v>
      </c>
    </row>
    <row r="62" spans="1:14">
      <c r="A62" s="146" t="s">
        <v>629</v>
      </c>
      <c r="B62" s="156" t="s">
        <v>329</v>
      </c>
      <c r="C62" s="92"/>
      <c r="D62" s="24"/>
      <c r="E62" s="123"/>
      <c r="F62" s="132"/>
      <c r="G62" s="24"/>
      <c r="H62" s="104"/>
      <c r="I62" s="92"/>
      <c r="J62" s="24"/>
      <c r="K62" s="123"/>
      <c r="L62" s="132"/>
      <c r="M62" s="24"/>
      <c r="N62" s="104"/>
    </row>
    <row r="63" spans="1:14">
      <c r="A63" s="146" t="s">
        <v>330</v>
      </c>
      <c r="B63" s="156" t="s">
        <v>331</v>
      </c>
      <c r="C63" s="92">
        <v>0</v>
      </c>
      <c r="D63" s="24">
        <v>934</v>
      </c>
      <c r="E63" s="123">
        <v>933</v>
      </c>
      <c r="F63" s="132"/>
      <c r="G63" s="24"/>
      <c r="H63" s="104"/>
      <c r="I63" s="92"/>
      <c r="J63" s="24"/>
      <c r="K63" s="123"/>
      <c r="L63" s="132">
        <v>0</v>
      </c>
      <c r="M63" s="24">
        <v>934</v>
      </c>
      <c r="N63" s="104">
        <v>933</v>
      </c>
    </row>
    <row r="64" spans="1:14" ht="30">
      <c r="A64" s="146" t="s">
        <v>332</v>
      </c>
      <c r="B64" s="156" t="s">
        <v>333</v>
      </c>
      <c r="C64" s="92"/>
      <c r="D64" s="24"/>
      <c r="E64" s="123"/>
      <c r="F64" s="132"/>
      <c r="G64" s="24"/>
      <c r="H64" s="104"/>
      <c r="I64" s="92"/>
      <c r="J64" s="24"/>
      <c r="K64" s="123"/>
      <c r="L64" s="132"/>
      <c r="M64" s="24"/>
      <c r="N64" s="104"/>
    </row>
    <row r="65" spans="1:14" ht="30">
      <c r="A65" s="146" t="s">
        <v>583</v>
      </c>
      <c r="B65" s="156" t="s">
        <v>334</v>
      </c>
      <c r="C65" s="92"/>
      <c r="D65" s="24"/>
      <c r="E65" s="123"/>
      <c r="F65" s="132"/>
      <c r="G65" s="24"/>
      <c r="H65" s="104"/>
      <c r="I65" s="92"/>
      <c r="J65" s="24"/>
      <c r="K65" s="123"/>
      <c r="L65" s="132"/>
      <c r="M65" s="24"/>
      <c r="N65" s="104"/>
    </row>
    <row r="66" spans="1:14" ht="30">
      <c r="A66" s="146" t="s">
        <v>630</v>
      </c>
      <c r="B66" s="156" t="s">
        <v>335</v>
      </c>
      <c r="C66" s="92"/>
      <c r="D66" s="24"/>
      <c r="E66" s="123"/>
      <c r="F66" s="132"/>
      <c r="G66" s="24"/>
      <c r="H66" s="104"/>
      <c r="I66" s="92"/>
      <c r="J66" s="24"/>
      <c r="K66" s="123"/>
      <c r="L66" s="132"/>
      <c r="M66" s="24"/>
      <c r="N66" s="104"/>
    </row>
    <row r="67" spans="1:14">
      <c r="A67" s="146" t="s">
        <v>593</v>
      </c>
      <c r="B67" s="156" t="s">
        <v>336</v>
      </c>
      <c r="C67" s="92">
        <v>7241</v>
      </c>
      <c r="D67" s="24">
        <v>1719</v>
      </c>
      <c r="E67" s="123">
        <v>1719</v>
      </c>
      <c r="F67" s="132"/>
      <c r="G67" s="24"/>
      <c r="H67" s="104"/>
      <c r="I67" s="92"/>
      <c r="J67" s="24"/>
      <c r="K67" s="123"/>
      <c r="L67" s="132">
        <v>7241</v>
      </c>
      <c r="M67" s="24">
        <v>1719</v>
      </c>
      <c r="N67" s="104">
        <v>1719</v>
      </c>
    </row>
    <row r="68" spans="1:14" ht="30">
      <c r="A68" s="146" t="s">
        <v>631</v>
      </c>
      <c r="B68" s="156" t="s">
        <v>337</v>
      </c>
      <c r="C68" s="92"/>
      <c r="D68" s="24"/>
      <c r="E68" s="123"/>
      <c r="F68" s="132"/>
      <c r="G68" s="24"/>
      <c r="H68" s="104"/>
      <c r="I68" s="92"/>
      <c r="J68" s="24"/>
      <c r="K68" s="123"/>
      <c r="L68" s="132"/>
      <c r="M68" s="24"/>
      <c r="N68" s="104"/>
    </row>
    <row r="69" spans="1:14" ht="30">
      <c r="A69" s="146" t="s">
        <v>632</v>
      </c>
      <c r="B69" s="156" t="s">
        <v>338</v>
      </c>
      <c r="C69" s="92">
        <v>0</v>
      </c>
      <c r="D69" s="24">
        <v>250</v>
      </c>
      <c r="E69" s="123">
        <v>250</v>
      </c>
      <c r="F69" s="132"/>
      <c r="G69" s="24"/>
      <c r="H69" s="104"/>
      <c r="I69" s="92"/>
      <c r="J69" s="24"/>
      <c r="K69" s="123"/>
      <c r="L69" s="132">
        <v>0</v>
      </c>
      <c r="M69" s="24">
        <v>250</v>
      </c>
      <c r="N69" s="104">
        <v>250</v>
      </c>
    </row>
    <row r="70" spans="1:14">
      <c r="A70" s="146" t="s">
        <v>339</v>
      </c>
      <c r="B70" s="156" t="s">
        <v>340</v>
      </c>
      <c r="C70" s="92"/>
      <c r="D70" s="24"/>
      <c r="E70" s="123"/>
      <c r="F70" s="132"/>
      <c r="G70" s="24"/>
      <c r="H70" s="104"/>
      <c r="I70" s="92"/>
      <c r="J70" s="24"/>
      <c r="K70" s="123"/>
      <c r="L70" s="132"/>
      <c r="M70" s="24"/>
      <c r="N70" s="104"/>
    </row>
    <row r="71" spans="1:14">
      <c r="A71" s="147" t="s">
        <v>341</v>
      </c>
      <c r="B71" s="156" t="s">
        <v>342</v>
      </c>
      <c r="C71" s="92"/>
      <c r="D71" s="24"/>
      <c r="E71" s="123"/>
      <c r="F71" s="132"/>
      <c r="G71" s="24"/>
      <c r="H71" s="104"/>
      <c r="I71" s="92"/>
      <c r="J71" s="24"/>
      <c r="K71" s="123"/>
      <c r="L71" s="132"/>
      <c r="M71" s="24"/>
      <c r="N71" s="104"/>
    </row>
    <row r="72" spans="1:14">
      <c r="A72" s="146" t="s">
        <v>633</v>
      </c>
      <c r="B72" s="156" t="s">
        <v>343</v>
      </c>
      <c r="C72" s="92">
        <v>105</v>
      </c>
      <c r="D72" s="24">
        <v>2138</v>
      </c>
      <c r="E72" s="123">
        <v>2138</v>
      </c>
      <c r="F72" s="132"/>
      <c r="G72" s="24"/>
      <c r="H72" s="104"/>
      <c r="I72" s="92"/>
      <c r="J72" s="24"/>
      <c r="K72" s="123"/>
      <c r="L72" s="132">
        <v>105</v>
      </c>
      <c r="M72" s="24">
        <v>2138</v>
      </c>
      <c r="N72" s="104">
        <v>2138</v>
      </c>
    </row>
    <row r="73" spans="1:14">
      <c r="A73" s="147" t="s">
        <v>43</v>
      </c>
      <c r="B73" s="156" t="s">
        <v>344</v>
      </c>
      <c r="C73" s="92">
        <v>13133</v>
      </c>
      <c r="D73" s="24">
        <v>1718</v>
      </c>
      <c r="E73" s="123">
        <v>0</v>
      </c>
      <c r="F73" s="132"/>
      <c r="G73" s="24"/>
      <c r="H73" s="104"/>
      <c r="I73" s="92"/>
      <c r="J73" s="24"/>
      <c r="K73" s="123"/>
      <c r="L73" s="132">
        <v>13133</v>
      </c>
      <c r="M73" s="24">
        <v>1718</v>
      </c>
      <c r="N73" s="104">
        <v>0</v>
      </c>
    </row>
    <row r="74" spans="1:14">
      <c r="A74" s="147" t="s">
        <v>44</v>
      </c>
      <c r="B74" s="156" t="s">
        <v>344</v>
      </c>
      <c r="C74" s="92"/>
      <c r="D74" s="24"/>
      <c r="E74" s="123"/>
      <c r="F74" s="132"/>
      <c r="G74" s="24"/>
      <c r="H74" s="104"/>
      <c r="I74" s="92"/>
      <c r="J74" s="24"/>
      <c r="K74" s="123"/>
      <c r="L74" s="132"/>
      <c r="M74" s="24"/>
      <c r="N74" s="104"/>
    </row>
    <row r="75" spans="1:14">
      <c r="A75" s="145" t="s">
        <v>596</v>
      </c>
      <c r="B75" s="158" t="s">
        <v>345</v>
      </c>
      <c r="C75" s="229">
        <v>13959</v>
      </c>
      <c r="D75" s="229">
        <f t="shared" ref="D75:E75" si="0">SUM(D62:D74)</f>
        <v>6759</v>
      </c>
      <c r="E75" s="229">
        <f t="shared" si="0"/>
        <v>5040</v>
      </c>
      <c r="F75" s="105"/>
      <c r="G75" s="105"/>
      <c r="H75" s="105"/>
      <c r="I75" s="92"/>
      <c r="J75" s="24"/>
      <c r="K75" s="123"/>
      <c r="L75" s="105">
        <v>13959</v>
      </c>
      <c r="M75" s="86">
        <f t="shared" ref="M75:N75" si="1">SUM(M62:M74)</f>
        <v>6759</v>
      </c>
      <c r="N75" s="106">
        <f t="shared" si="1"/>
        <v>5040</v>
      </c>
    </row>
    <row r="76" spans="1:14" ht="15.75">
      <c r="A76" s="148" t="s">
        <v>11</v>
      </c>
      <c r="B76" s="159"/>
      <c r="C76" s="93">
        <v>46847</v>
      </c>
      <c r="D76" s="93">
        <v>46388</v>
      </c>
      <c r="E76" s="107">
        <v>39292</v>
      </c>
      <c r="F76" s="93"/>
      <c r="G76" s="93"/>
      <c r="H76" s="107"/>
      <c r="I76" s="93"/>
      <c r="J76" s="65"/>
      <c r="K76" s="124"/>
      <c r="L76" s="133">
        <v>46847</v>
      </c>
      <c r="M76" s="65">
        <v>46388</v>
      </c>
      <c r="N76" s="107">
        <v>39292</v>
      </c>
    </row>
    <row r="77" spans="1:14">
      <c r="A77" s="149" t="s">
        <v>346</v>
      </c>
      <c r="B77" s="156" t="s">
        <v>347</v>
      </c>
      <c r="C77" s="92"/>
      <c r="D77" s="24"/>
      <c r="E77" s="123"/>
      <c r="F77" s="132"/>
      <c r="G77" s="24"/>
      <c r="H77" s="104"/>
      <c r="I77" s="92"/>
      <c r="J77" s="24"/>
      <c r="K77" s="123"/>
      <c r="L77" s="132"/>
      <c r="M77" s="24"/>
      <c r="N77" s="104"/>
    </row>
    <row r="78" spans="1:14">
      <c r="A78" s="149" t="s">
        <v>634</v>
      </c>
      <c r="B78" s="156" t="s">
        <v>348</v>
      </c>
      <c r="C78" s="92"/>
      <c r="D78" s="24"/>
      <c r="E78" s="123"/>
      <c r="F78" s="132"/>
      <c r="G78" s="24"/>
      <c r="H78" s="104"/>
      <c r="I78" s="92"/>
      <c r="J78" s="24"/>
      <c r="K78" s="123"/>
      <c r="L78" s="132"/>
      <c r="M78" s="24"/>
      <c r="N78" s="104"/>
    </row>
    <row r="79" spans="1:14">
      <c r="A79" s="149" t="s">
        <v>349</v>
      </c>
      <c r="B79" s="156" t="s">
        <v>350</v>
      </c>
      <c r="C79" s="92"/>
      <c r="D79" s="24"/>
      <c r="E79" s="123"/>
      <c r="F79" s="132"/>
      <c r="G79" s="24"/>
      <c r="H79" s="104"/>
      <c r="I79" s="92"/>
      <c r="J79" s="24"/>
      <c r="K79" s="123"/>
      <c r="L79" s="132"/>
      <c r="M79" s="24"/>
      <c r="N79" s="104"/>
    </row>
    <row r="80" spans="1:14">
      <c r="A80" s="149" t="s">
        <v>351</v>
      </c>
      <c r="B80" s="156" t="s">
        <v>352</v>
      </c>
      <c r="C80" s="92">
        <v>579</v>
      </c>
      <c r="D80" s="24">
        <v>579</v>
      </c>
      <c r="E80" s="123">
        <v>212</v>
      </c>
      <c r="F80" s="132"/>
      <c r="G80" s="24"/>
      <c r="H80" s="104"/>
      <c r="I80" s="92"/>
      <c r="J80" s="24"/>
      <c r="K80" s="123"/>
      <c r="L80" s="132">
        <v>579</v>
      </c>
      <c r="M80" s="24">
        <v>579</v>
      </c>
      <c r="N80" s="104">
        <v>212</v>
      </c>
    </row>
    <row r="81" spans="1:14">
      <c r="A81" s="141" t="s">
        <v>353</v>
      </c>
      <c r="B81" s="156" t="s">
        <v>354</v>
      </c>
      <c r="C81" s="92"/>
      <c r="D81" s="24"/>
      <c r="E81" s="123"/>
      <c r="F81" s="132"/>
      <c r="G81" s="24"/>
      <c r="H81" s="104"/>
      <c r="I81" s="92"/>
      <c r="J81" s="24"/>
      <c r="K81" s="123"/>
      <c r="L81" s="132"/>
      <c r="M81" s="24"/>
      <c r="N81" s="104"/>
    </row>
    <row r="82" spans="1:14">
      <c r="A82" s="141" t="s">
        <v>355</v>
      </c>
      <c r="B82" s="156" t="s">
        <v>356</v>
      </c>
      <c r="C82" s="92"/>
      <c r="D82" s="24"/>
      <c r="E82" s="123"/>
      <c r="F82" s="132"/>
      <c r="G82" s="24"/>
      <c r="H82" s="104"/>
      <c r="I82" s="92"/>
      <c r="J82" s="24"/>
      <c r="K82" s="123"/>
      <c r="L82" s="132"/>
      <c r="M82" s="24"/>
      <c r="N82" s="104"/>
    </row>
    <row r="83" spans="1:14">
      <c r="A83" s="141" t="s">
        <v>357</v>
      </c>
      <c r="B83" s="156" t="s">
        <v>358</v>
      </c>
      <c r="C83" s="92">
        <v>266</v>
      </c>
      <c r="D83" s="24">
        <v>266</v>
      </c>
      <c r="E83" s="123">
        <v>57</v>
      </c>
      <c r="F83" s="132"/>
      <c r="G83" s="24"/>
      <c r="H83" s="104"/>
      <c r="I83" s="92"/>
      <c r="J83" s="24"/>
      <c r="K83" s="123"/>
      <c r="L83" s="132">
        <v>266</v>
      </c>
      <c r="M83" s="24">
        <v>266</v>
      </c>
      <c r="N83" s="104">
        <v>57</v>
      </c>
    </row>
    <row r="84" spans="1:14">
      <c r="A84" s="150" t="s">
        <v>598</v>
      </c>
      <c r="B84" s="158" t="s">
        <v>359</v>
      </c>
      <c r="C84" s="229">
        <v>845</v>
      </c>
      <c r="D84" s="86">
        <v>845</v>
      </c>
      <c r="E84" s="228">
        <v>269</v>
      </c>
      <c r="F84" s="132"/>
      <c r="G84" s="24"/>
      <c r="H84" s="104"/>
      <c r="I84" s="92"/>
      <c r="J84" s="24"/>
      <c r="K84" s="123"/>
      <c r="L84" s="105">
        <v>845</v>
      </c>
      <c r="M84" s="86">
        <v>845</v>
      </c>
      <c r="N84" s="106">
        <v>269</v>
      </c>
    </row>
    <row r="85" spans="1:14">
      <c r="A85" s="126" t="s">
        <v>360</v>
      </c>
      <c r="B85" s="156" t="s">
        <v>361</v>
      </c>
      <c r="C85" s="92">
        <v>0</v>
      </c>
      <c r="D85" s="24">
        <v>2233</v>
      </c>
      <c r="E85" s="123">
        <v>2233</v>
      </c>
      <c r="F85" s="132"/>
      <c r="G85" s="24"/>
      <c r="H85" s="104"/>
      <c r="I85" s="92"/>
      <c r="J85" s="24"/>
      <c r="K85" s="123"/>
      <c r="L85" s="132">
        <v>0</v>
      </c>
      <c r="M85" s="24">
        <v>2233</v>
      </c>
      <c r="N85" s="104">
        <v>2233</v>
      </c>
    </row>
    <row r="86" spans="1:14">
      <c r="A86" s="126" t="s">
        <v>362</v>
      </c>
      <c r="B86" s="156" t="s">
        <v>363</v>
      </c>
      <c r="C86" s="92"/>
      <c r="D86" s="24"/>
      <c r="E86" s="123"/>
      <c r="F86" s="132"/>
      <c r="G86" s="24"/>
      <c r="H86" s="104"/>
      <c r="I86" s="92"/>
      <c r="J86" s="24"/>
      <c r="K86" s="123"/>
      <c r="L86" s="132"/>
      <c r="M86" s="24"/>
      <c r="N86" s="104"/>
    </row>
    <row r="87" spans="1:14">
      <c r="A87" s="126" t="s">
        <v>364</v>
      </c>
      <c r="B87" s="156" t="s">
        <v>365</v>
      </c>
      <c r="C87" s="92"/>
      <c r="D87" s="24"/>
      <c r="E87" s="123"/>
      <c r="F87" s="132"/>
      <c r="G87" s="24"/>
      <c r="H87" s="104"/>
      <c r="I87" s="92"/>
      <c r="J87" s="24"/>
      <c r="K87" s="123"/>
      <c r="L87" s="132"/>
      <c r="M87" s="24"/>
      <c r="N87" s="104"/>
    </row>
    <row r="88" spans="1:14">
      <c r="A88" s="126" t="s">
        <v>366</v>
      </c>
      <c r="B88" s="156" t="s">
        <v>367</v>
      </c>
      <c r="C88" s="92">
        <v>0</v>
      </c>
      <c r="D88" s="24">
        <v>603</v>
      </c>
      <c r="E88" s="123">
        <v>603</v>
      </c>
      <c r="F88" s="132"/>
      <c r="G88" s="24"/>
      <c r="H88" s="104"/>
      <c r="I88" s="92"/>
      <c r="J88" s="24"/>
      <c r="K88" s="123"/>
      <c r="L88" s="132">
        <v>0</v>
      </c>
      <c r="M88" s="24">
        <v>603</v>
      </c>
      <c r="N88" s="104">
        <v>603</v>
      </c>
    </row>
    <row r="89" spans="1:14">
      <c r="A89" s="145" t="s">
        <v>599</v>
      </c>
      <c r="B89" s="158" t="s">
        <v>368</v>
      </c>
      <c r="C89" s="92">
        <v>0</v>
      </c>
      <c r="D89" s="24">
        <v>2836</v>
      </c>
      <c r="E89" s="123">
        <v>2836</v>
      </c>
      <c r="F89" s="132"/>
      <c r="G89" s="24"/>
      <c r="H89" s="104"/>
      <c r="I89" s="92"/>
      <c r="J89" s="24"/>
      <c r="K89" s="123"/>
      <c r="L89" s="132">
        <v>0</v>
      </c>
      <c r="M89" s="24">
        <v>2836</v>
      </c>
      <c r="N89" s="104">
        <v>2836</v>
      </c>
    </row>
    <row r="90" spans="1:14" ht="30">
      <c r="A90" s="126" t="s">
        <v>369</v>
      </c>
      <c r="B90" s="156" t="s">
        <v>370</v>
      </c>
      <c r="C90" s="92"/>
      <c r="D90" s="24"/>
      <c r="E90" s="123"/>
      <c r="F90" s="132"/>
      <c r="G90" s="24"/>
      <c r="H90" s="104"/>
      <c r="I90" s="92"/>
      <c r="J90" s="24"/>
      <c r="K90" s="123"/>
      <c r="L90" s="132"/>
      <c r="M90" s="24"/>
      <c r="N90" s="104"/>
    </row>
    <row r="91" spans="1:14" ht="30">
      <c r="A91" s="126" t="s">
        <v>635</v>
      </c>
      <c r="B91" s="156" t="s">
        <v>371</v>
      </c>
      <c r="C91" s="92"/>
      <c r="D91" s="24"/>
      <c r="E91" s="123"/>
      <c r="F91" s="132"/>
      <c r="G91" s="24"/>
      <c r="H91" s="104"/>
      <c r="I91" s="92"/>
      <c r="J91" s="24"/>
      <c r="K91" s="123"/>
      <c r="L91" s="132"/>
      <c r="M91" s="24"/>
      <c r="N91" s="104"/>
    </row>
    <row r="92" spans="1:14" ht="30">
      <c r="A92" s="126" t="s">
        <v>636</v>
      </c>
      <c r="B92" s="156" t="s">
        <v>372</v>
      </c>
      <c r="C92" s="92"/>
      <c r="D92" s="24"/>
      <c r="E92" s="123"/>
      <c r="F92" s="132"/>
      <c r="G92" s="24"/>
      <c r="H92" s="104"/>
      <c r="I92" s="92"/>
      <c r="J92" s="24"/>
      <c r="K92" s="123"/>
      <c r="L92" s="132"/>
      <c r="M92" s="24"/>
      <c r="N92" s="104"/>
    </row>
    <row r="93" spans="1:14">
      <c r="A93" s="126" t="s">
        <v>637</v>
      </c>
      <c r="B93" s="156" t="s">
        <v>373</v>
      </c>
      <c r="C93" s="92"/>
      <c r="D93" s="24"/>
      <c r="E93" s="123"/>
      <c r="F93" s="132"/>
      <c r="G93" s="24"/>
      <c r="H93" s="104"/>
      <c r="I93" s="92"/>
      <c r="J93" s="24"/>
      <c r="K93" s="123"/>
      <c r="L93" s="132"/>
      <c r="M93" s="24"/>
      <c r="N93" s="104"/>
    </row>
    <row r="94" spans="1:14" ht="30">
      <c r="A94" s="126" t="s">
        <v>638</v>
      </c>
      <c r="B94" s="156" t="s">
        <v>374</v>
      </c>
      <c r="C94" s="92"/>
      <c r="D94" s="24"/>
      <c r="E94" s="123"/>
      <c r="F94" s="132"/>
      <c r="G94" s="24"/>
      <c r="H94" s="104"/>
      <c r="I94" s="92"/>
      <c r="J94" s="24"/>
      <c r="K94" s="123"/>
      <c r="L94" s="132"/>
      <c r="M94" s="24"/>
      <c r="N94" s="104"/>
    </row>
    <row r="95" spans="1:14" ht="30">
      <c r="A95" s="126" t="s">
        <v>639</v>
      </c>
      <c r="B95" s="156" t="s">
        <v>375</v>
      </c>
      <c r="C95" s="92"/>
      <c r="D95" s="24"/>
      <c r="E95" s="123"/>
      <c r="F95" s="132"/>
      <c r="G95" s="24"/>
      <c r="H95" s="104"/>
      <c r="I95" s="92"/>
      <c r="J95" s="24"/>
      <c r="K95" s="123"/>
      <c r="L95" s="132"/>
      <c r="M95" s="24"/>
      <c r="N95" s="104"/>
    </row>
    <row r="96" spans="1:14">
      <c r="A96" s="126" t="s">
        <v>376</v>
      </c>
      <c r="B96" s="156" t="s">
        <v>377</v>
      </c>
      <c r="C96" s="92"/>
      <c r="D96" s="24"/>
      <c r="E96" s="123"/>
      <c r="F96" s="132"/>
      <c r="G96" s="24"/>
      <c r="H96" s="104"/>
      <c r="I96" s="92"/>
      <c r="J96" s="24"/>
      <c r="K96" s="123"/>
      <c r="L96" s="132"/>
      <c r="M96" s="24"/>
      <c r="N96" s="104"/>
    </row>
    <row r="97" spans="1:31">
      <c r="A97" s="126" t="s">
        <v>640</v>
      </c>
      <c r="B97" s="156" t="s">
        <v>378</v>
      </c>
      <c r="C97" s="92"/>
      <c r="D97" s="24"/>
      <c r="E97" s="123"/>
      <c r="F97" s="132"/>
      <c r="G97" s="24"/>
      <c r="H97" s="104"/>
      <c r="I97" s="92"/>
      <c r="J97" s="24"/>
      <c r="K97" s="123"/>
      <c r="L97" s="132"/>
      <c r="M97" s="24"/>
      <c r="N97" s="104"/>
    </row>
    <row r="98" spans="1:31">
      <c r="A98" s="145" t="s">
        <v>600</v>
      </c>
      <c r="B98" s="158" t="s">
        <v>379</v>
      </c>
      <c r="C98" s="229"/>
      <c r="D98" s="86"/>
      <c r="E98" s="228"/>
      <c r="F98" s="132"/>
      <c r="G98" s="24"/>
      <c r="H98" s="104"/>
      <c r="I98" s="92"/>
      <c r="J98" s="24"/>
      <c r="K98" s="123"/>
      <c r="L98" s="105"/>
      <c r="M98" s="86"/>
      <c r="N98" s="106"/>
    </row>
    <row r="99" spans="1:31" ht="15.75">
      <c r="A99" s="148" t="s">
        <v>10</v>
      </c>
      <c r="B99" s="159"/>
      <c r="C99" s="93">
        <v>845</v>
      </c>
      <c r="D99" s="93">
        <v>3681</v>
      </c>
      <c r="E99" s="93">
        <v>3105</v>
      </c>
      <c r="F99" s="133"/>
      <c r="G99" s="65"/>
      <c r="H99" s="107"/>
      <c r="I99" s="93"/>
      <c r="J99" s="65"/>
      <c r="K99" s="124"/>
      <c r="L99" s="133">
        <v>845</v>
      </c>
      <c r="M99" s="65">
        <v>3681</v>
      </c>
      <c r="N99" s="107">
        <v>3105</v>
      </c>
    </row>
    <row r="100" spans="1:31" ht="15.75">
      <c r="A100" s="151" t="s">
        <v>648</v>
      </c>
      <c r="B100" s="160" t="s">
        <v>380</v>
      </c>
      <c r="C100" s="174">
        <f>C26+C27+C52+C61+C75+C84+C89+C98</f>
        <v>47692</v>
      </c>
      <c r="D100" s="174">
        <f t="shared" ref="D100" si="2">D26+D27+D52+D61+D75+D84+D89+D98</f>
        <v>50069</v>
      </c>
      <c r="E100" s="174">
        <v>42399</v>
      </c>
      <c r="F100" s="109"/>
      <c r="G100" s="87"/>
      <c r="H100" s="110"/>
      <c r="I100" s="94"/>
      <c r="J100" s="66"/>
      <c r="K100" s="125"/>
      <c r="L100" s="109">
        <v>47692</v>
      </c>
      <c r="M100" s="87">
        <v>50069</v>
      </c>
      <c r="N100" s="110">
        <v>42399</v>
      </c>
    </row>
    <row r="101" spans="1:31">
      <c r="A101" s="126" t="s">
        <v>641</v>
      </c>
      <c r="B101" s="161" t="s">
        <v>381</v>
      </c>
      <c r="C101" s="257"/>
      <c r="D101" s="236"/>
      <c r="E101" s="251"/>
      <c r="F101" s="111"/>
      <c r="G101" s="10"/>
      <c r="H101" s="112"/>
      <c r="I101" s="95"/>
      <c r="J101" s="10"/>
      <c r="K101" s="126"/>
      <c r="L101" s="241"/>
      <c r="M101" s="236"/>
      <c r="N101" s="242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6"/>
      <c r="AE101" s="16"/>
    </row>
    <row r="102" spans="1:31">
      <c r="A102" s="126" t="s">
        <v>384</v>
      </c>
      <c r="B102" s="161" t="s">
        <v>385</v>
      </c>
      <c r="C102" s="257"/>
      <c r="D102" s="236"/>
      <c r="E102" s="251"/>
      <c r="F102" s="111"/>
      <c r="G102" s="10"/>
      <c r="H102" s="112"/>
      <c r="I102" s="95"/>
      <c r="J102" s="10"/>
      <c r="K102" s="126"/>
      <c r="L102" s="241"/>
      <c r="M102" s="236"/>
      <c r="N102" s="242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6"/>
      <c r="AE102" s="16"/>
    </row>
    <row r="103" spans="1:31">
      <c r="A103" s="126" t="s">
        <v>642</v>
      </c>
      <c r="B103" s="161" t="s">
        <v>386</v>
      </c>
      <c r="C103" s="257"/>
      <c r="D103" s="236"/>
      <c r="E103" s="251"/>
      <c r="F103" s="111"/>
      <c r="G103" s="10"/>
      <c r="H103" s="112"/>
      <c r="I103" s="95"/>
      <c r="J103" s="10"/>
      <c r="K103" s="126"/>
      <c r="L103" s="241"/>
      <c r="M103" s="236"/>
      <c r="N103" s="242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6"/>
      <c r="AE103" s="16"/>
    </row>
    <row r="104" spans="1:31">
      <c r="A104" s="127" t="s">
        <v>605</v>
      </c>
      <c r="B104" s="162" t="s">
        <v>388</v>
      </c>
      <c r="C104" s="258"/>
      <c r="D104" s="237"/>
      <c r="E104" s="252"/>
      <c r="F104" s="113"/>
      <c r="G104" s="12"/>
      <c r="H104" s="114"/>
      <c r="I104" s="96"/>
      <c r="J104" s="12"/>
      <c r="K104" s="127"/>
      <c r="L104" s="243"/>
      <c r="M104" s="237"/>
      <c r="N104" s="244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6"/>
      <c r="AE104" s="16"/>
    </row>
    <row r="105" spans="1:31">
      <c r="A105" s="128" t="s">
        <v>643</v>
      </c>
      <c r="B105" s="161" t="s">
        <v>389</v>
      </c>
      <c r="C105" s="259"/>
      <c r="D105" s="238"/>
      <c r="E105" s="253"/>
      <c r="F105" s="115"/>
      <c r="G105" s="21"/>
      <c r="H105" s="116"/>
      <c r="I105" s="97"/>
      <c r="J105" s="21"/>
      <c r="K105" s="128"/>
      <c r="L105" s="245"/>
      <c r="M105" s="238"/>
      <c r="N105" s="246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6"/>
      <c r="AE105" s="16"/>
    </row>
    <row r="106" spans="1:31">
      <c r="A106" s="128" t="s">
        <v>611</v>
      </c>
      <c r="B106" s="161" t="s">
        <v>392</v>
      </c>
      <c r="C106" s="259"/>
      <c r="D106" s="238"/>
      <c r="E106" s="253"/>
      <c r="F106" s="115"/>
      <c r="G106" s="21"/>
      <c r="H106" s="116"/>
      <c r="I106" s="97"/>
      <c r="J106" s="21"/>
      <c r="K106" s="128"/>
      <c r="L106" s="245"/>
      <c r="M106" s="238"/>
      <c r="N106" s="246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6"/>
      <c r="AE106" s="16"/>
    </row>
    <row r="107" spans="1:31">
      <c r="A107" s="126" t="s">
        <v>393</v>
      </c>
      <c r="B107" s="161" t="s">
        <v>394</v>
      </c>
      <c r="C107" s="257"/>
      <c r="D107" s="236"/>
      <c r="E107" s="251"/>
      <c r="F107" s="111"/>
      <c r="G107" s="10"/>
      <c r="H107" s="112"/>
      <c r="I107" s="95"/>
      <c r="J107" s="10"/>
      <c r="K107" s="126"/>
      <c r="L107" s="241"/>
      <c r="M107" s="236"/>
      <c r="N107" s="242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6"/>
      <c r="AE107" s="16"/>
    </row>
    <row r="108" spans="1:31">
      <c r="A108" s="126" t="s">
        <v>644</v>
      </c>
      <c r="B108" s="161" t="s">
        <v>395</v>
      </c>
      <c r="C108" s="257"/>
      <c r="D108" s="236"/>
      <c r="E108" s="251"/>
      <c r="F108" s="111"/>
      <c r="G108" s="10"/>
      <c r="H108" s="112"/>
      <c r="I108" s="95"/>
      <c r="J108" s="10"/>
      <c r="K108" s="126"/>
      <c r="L108" s="241"/>
      <c r="M108" s="236"/>
      <c r="N108" s="242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6"/>
      <c r="AE108" s="16"/>
    </row>
    <row r="109" spans="1:31">
      <c r="A109" s="129" t="s">
        <v>608</v>
      </c>
      <c r="B109" s="162" t="s">
        <v>396</v>
      </c>
      <c r="C109" s="260"/>
      <c r="D109" s="239"/>
      <c r="E109" s="254"/>
      <c r="F109" s="117"/>
      <c r="G109" s="11"/>
      <c r="H109" s="118"/>
      <c r="I109" s="98"/>
      <c r="J109" s="11"/>
      <c r="K109" s="129"/>
      <c r="L109" s="247"/>
      <c r="M109" s="239"/>
      <c r="N109" s="248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6"/>
      <c r="AE109" s="16"/>
    </row>
    <row r="110" spans="1:31">
      <c r="A110" s="128" t="s">
        <v>397</v>
      </c>
      <c r="B110" s="161" t="s">
        <v>398</v>
      </c>
      <c r="C110" s="259"/>
      <c r="D110" s="238"/>
      <c r="E110" s="253"/>
      <c r="F110" s="115"/>
      <c r="G110" s="21"/>
      <c r="H110" s="116"/>
      <c r="I110" s="97"/>
      <c r="J110" s="21"/>
      <c r="K110" s="128"/>
      <c r="L110" s="245"/>
      <c r="M110" s="238"/>
      <c r="N110" s="246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6"/>
      <c r="AE110" s="16"/>
    </row>
    <row r="111" spans="1:31">
      <c r="A111" s="128" t="s">
        <v>399</v>
      </c>
      <c r="B111" s="161" t="s">
        <v>400</v>
      </c>
      <c r="C111" s="259">
        <v>1218</v>
      </c>
      <c r="D111" s="238">
        <v>1218</v>
      </c>
      <c r="E111" s="253">
        <v>1218</v>
      </c>
      <c r="F111" s="115"/>
      <c r="G111" s="21"/>
      <c r="H111" s="116"/>
      <c r="I111" s="97"/>
      <c r="J111" s="21"/>
      <c r="K111" s="128"/>
      <c r="L111" s="245">
        <v>1218</v>
      </c>
      <c r="M111" s="238">
        <v>1218</v>
      </c>
      <c r="N111" s="246">
        <v>1218</v>
      </c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6"/>
      <c r="AE111" s="16"/>
    </row>
    <row r="112" spans="1:31">
      <c r="A112" s="129" t="s">
        <v>401</v>
      </c>
      <c r="B112" s="162" t="s">
        <v>402</v>
      </c>
      <c r="C112" s="259">
        <v>23294</v>
      </c>
      <c r="D112" s="238">
        <v>25299</v>
      </c>
      <c r="E112" s="253">
        <v>21620</v>
      </c>
      <c r="F112" s="115"/>
      <c r="G112" s="21"/>
      <c r="H112" s="116"/>
      <c r="I112" s="97"/>
      <c r="J112" s="21"/>
      <c r="K112" s="128"/>
      <c r="L112" s="245">
        <v>23294</v>
      </c>
      <c r="M112" s="238">
        <v>25299</v>
      </c>
      <c r="N112" s="246">
        <v>21620</v>
      </c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6"/>
      <c r="AE112" s="16"/>
    </row>
    <row r="113" spans="1:31">
      <c r="A113" s="128" t="s">
        <v>403</v>
      </c>
      <c r="B113" s="161" t="s">
        <v>404</v>
      </c>
      <c r="C113" s="259"/>
      <c r="D113" s="238"/>
      <c r="E113" s="253"/>
      <c r="F113" s="115"/>
      <c r="G113" s="21"/>
      <c r="H113" s="116"/>
      <c r="I113" s="97"/>
      <c r="J113" s="21"/>
      <c r="K113" s="128"/>
      <c r="L113" s="245"/>
      <c r="M113" s="238"/>
      <c r="N113" s="246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6"/>
      <c r="AE113" s="16"/>
    </row>
    <row r="114" spans="1:31">
      <c r="A114" s="128" t="s">
        <v>405</v>
      </c>
      <c r="B114" s="161" t="s">
        <v>406</v>
      </c>
      <c r="C114" s="259"/>
      <c r="D114" s="238"/>
      <c r="E114" s="253"/>
      <c r="F114" s="115"/>
      <c r="G114" s="21"/>
      <c r="H114" s="116"/>
      <c r="I114" s="97"/>
      <c r="J114" s="21"/>
      <c r="K114" s="128"/>
      <c r="L114" s="245"/>
      <c r="M114" s="238"/>
      <c r="N114" s="246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6"/>
      <c r="AE114" s="16"/>
    </row>
    <row r="115" spans="1:31">
      <c r="A115" s="128" t="s">
        <v>407</v>
      </c>
      <c r="B115" s="161" t="s">
        <v>408</v>
      </c>
      <c r="C115" s="259"/>
      <c r="D115" s="238"/>
      <c r="E115" s="253"/>
      <c r="F115" s="115"/>
      <c r="G115" s="21"/>
      <c r="H115" s="116"/>
      <c r="I115" s="97"/>
      <c r="J115" s="21"/>
      <c r="K115" s="128"/>
      <c r="L115" s="245"/>
      <c r="M115" s="238"/>
      <c r="N115" s="246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6"/>
      <c r="AE115" s="16"/>
    </row>
    <row r="116" spans="1:31">
      <c r="A116" s="152" t="s">
        <v>609</v>
      </c>
      <c r="B116" s="163" t="s">
        <v>409</v>
      </c>
      <c r="C116" s="259">
        <v>24512</v>
      </c>
      <c r="D116" s="238">
        <v>26517</v>
      </c>
      <c r="E116" s="253">
        <v>22837</v>
      </c>
      <c r="F116" s="117"/>
      <c r="G116" s="11"/>
      <c r="H116" s="118"/>
      <c r="I116" s="98"/>
      <c r="J116" s="11"/>
      <c r="K116" s="129"/>
      <c r="L116" s="245">
        <v>24512</v>
      </c>
      <c r="M116" s="238">
        <v>26517</v>
      </c>
      <c r="N116" s="246">
        <v>22837</v>
      </c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6"/>
      <c r="AE116" s="16"/>
    </row>
    <row r="117" spans="1:31">
      <c r="A117" s="128" t="s">
        <v>410</v>
      </c>
      <c r="B117" s="161" t="s">
        <v>411</v>
      </c>
      <c r="C117" s="259"/>
      <c r="D117" s="238"/>
      <c r="E117" s="253"/>
      <c r="F117" s="115"/>
      <c r="G117" s="21"/>
      <c r="H117" s="116"/>
      <c r="I117" s="97"/>
      <c r="J117" s="21"/>
      <c r="K117" s="128"/>
      <c r="L117" s="245"/>
      <c r="M117" s="238"/>
      <c r="N117" s="246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6"/>
      <c r="AE117" s="16"/>
    </row>
    <row r="118" spans="1:31">
      <c r="A118" s="126" t="s">
        <v>412</v>
      </c>
      <c r="B118" s="161" t="s">
        <v>413</v>
      </c>
      <c r="C118" s="257"/>
      <c r="D118" s="236"/>
      <c r="E118" s="251"/>
      <c r="F118" s="111"/>
      <c r="G118" s="10"/>
      <c r="H118" s="112"/>
      <c r="I118" s="95"/>
      <c r="J118" s="10"/>
      <c r="K118" s="126"/>
      <c r="L118" s="241"/>
      <c r="M118" s="236"/>
      <c r="N118" s="242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6"/>
      <c r="AE118" s="16"/>
    </row>
    <row r="119" spans="1:31">
      <c r="A119" s="128" t="s">
        <v>645</v>
      </c>
      <c r="B119" s="161" t="s">
        <v>414</v>
      </c>
      <c r="C119" s="259"/>
      <c r="D119" s="238"/>
      <c r="E119" s="253"/>
      <c r="F119" s="115"/>
      <c r="G119" s="21"/>
      <c r="H119" s="116"/>
      <c r="I119" s="97"/>
      <c r="J119" s="21"/>
      <c r="K119" s="128"/>
      <c r="L119" s="245"/>
      <c r="M119" s="238"/>
      <c r="N119" s="246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6"/>
      <c r="AE119" s="16"/>
    </row>
    <row r="120" spans="1:31">
      <c r="A120" s="128" t="s">
        <v>614</v>
      </c>
      <c r="B120" s="161" t="s">
        <v>415</v>
      </c>
      <c r="C120" s="259"/>
      <c r="D120" s="238"/>
      <c r="E120" s="253"/>
      <c r="F120" s="115"/>
      <c r="G120" s="21"/>
      <c r="H120" s="116"/>
      <c r="I120" s="97"/>
      <c r="J120" s="21"/>
      <c r="K120" s="128"/>
      <c r="L120" s="245"/>
      <c r="M120" s="238"/>
      <c r="N120" s="246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6"/>
      <c r="AE120" s="16"/>
    </row>
    <row r="121" spans="1:31">
      <c r="A121" s="152" t="s">
        <v>615</v>
      </c>
      <c r="B121" s="163" t="s">
        <v>419</v>
      </c>
      <c r="C121" s="260"/>
      <c r="D121" s="239"/>
      <c r="E121" s="254"/>
      <c r="F121" s="117"/>
      <c r="G121" s="11"/>
      <c r="H121" s="118"/>
      <c r="I121" s="98"/>
      <c r="J121" s="11"/>
      <c r="K121" s="129"/>
      <c r="L121" s="247"/>
      <c r="M121" s="239"/>
      <c r="N121" s="248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6"/>
      <c r="AE121" s="16"/>
    </row>
    <row r="122" spans="1:31">
      <c r="A122" s="126" t="s">
        <v>420</v>
      </c>
      <c r="B122" s="161" t="s">
        <v>421</v>
      </c>
      <c r="C122" s="257"/>
      <c r="D122" s="236"/>
      <c r="E122" s="251"/>
      <c r="F122" s="111"/>
      <c r="G122" s="10"/>
      <c r="H122" s="112"/>
      <c r="I122" s="95"/>
      <c r="J122" s="10"/>
      <c r="K122" s="126"/>
      <c r="L122" s="241"/>
      <c r="M122" s="236"/>
      <c r="N122" s="242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6"/>
      <c r="AE122" s="16"/>
    </row>
    <row r="123" spans="1:31" ht="15.75">
      <c r="A123" s="153" t="s">
        <v>649</v>
      </c>
      <c r="B123" s="164" t="s">
        <v>422</v>
      </c>
      <c r="C123" s="261">
        <v>24512</v>
      </c>
      <c r="D123" s="240">
        <v>26517</v>
      </c>
      <c r="E123" s="255">
        <v>22837</v>
      </c>
      <c r="F123" s="119"/>
      <c r="G123" s="67"/>
      <c r="H123" s="120"/>
      <c r="I123" s="99"/>
      <c r="J123" s="67"/>
      <c r="K123" s="130"/>
      <c r="L123" s="249">
        <v>24512</v>
      </c>
      <c r="M123" s="240">
        <v>26517</v>
      </c>
      <c r="N123" s="250">
        <v>22837</v>
      </c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6"/>
      <c r="AE123" s="16"/>
    </row>
    <row r="124" spans="1:31" ht="15.75">
      <c r="A124" s="154" t="s">
        <v>685</v>
      </c>
      <c r="B124" s="165"/>
      <c r="C124" s="262">
        <f>C100+C123</f>
        <v>72204</v>
      </c>
      <c r="D124" s="262">
        <f t="shared" ref="D124:E124" si="3">D100+D123</f>
        <v>76586</v>
      </c>
      <c r="E124" s="262">
        <f t="shared" si="3"/>
        <v>65236</v>
      </c>
      <c r="F124" s="213"/>
      <c r="G124" s="167"/>
      <c r="H124" s="214"/>
      <c r="I124" s="100"/>
      <c r="J124" s="71"/>
      <c r="K124" s="131"/>
      <c r="L124" s="264">
        <v>72204</v>
      </c>
      <c r="M124" s="263">
        <v>76586</v>
      </c>
      <c r="N124" s="265">
        <v>65236</v>
      </c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</row>
    <row r="125" spans="1:31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</row>
    <row r="126" spans="1:31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</row>
    <row r="127" spans="1:31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</row>
    <row r="128" spans="1:31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</row>
    <row r="129" spans="2:31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</row>
    <row r="130" spans="2:31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</row>
    <row r="131" spans="2:31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</row>
    <row r="132" spans="2:31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</row>
    <row r="133" spans="2:31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</row>
    <row r="134" spans="2:31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</row>
    <row r="135" spans="2:31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</row>
    <row r="136" spans="2:31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</row>
    <row r="137" spans="2:31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</row>
    <row r="138" spans="2:31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</row>
    <row r="139" spans="2:31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</row>
    <row r="140" spans="2:31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</row>
    <row r="141" spans="2:31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</row>
    <row r="142" spans="2:31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</row>
    <row r="143" spans="2:31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</row>
    <row r="144" spans="2:31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</row>
    <row r="145" spans="2:31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</row>
    <row r="146" spans="2:31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</row>
    <row r="147" spans="2:31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</row>
    <row r="148" spans="2:31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</row>
    <row r="149" spans="2:31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</row>
    <row r="150" spans="2:31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</row>
    <row r="151" spans="2:31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</row>
    <row r="152" spans="2:31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</row>
    <row r="153" spans="2:31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</row>
    <row r="154" spans="2:31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</row>
    <row r="155" spans="2:31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</row>
    <row r="156" spans="2:31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</row>
    <row r="157" spans="2:31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</row>
    <row r="158" spans="2:31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</row>
    <row r="159" spans="2:31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</row>
    <row r="160" spans="2:31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</row>
    <row r="161" spans="2:31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</row>
    <row r="162" spans="2:31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</row>
    <row r="163" spans="2:31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</row>
    <row r="164" spans="2:31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</row>
    <row r="165" spans="2:31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</row>
    <row r="166" spans="2:31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</row>
    <row r="167" spans="2:31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</row>
    <row r="168" spans="2:31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</row>
    <row r="169" spans="2:31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</row>
    <row r="170" spans="2:31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</row>
    <row r="171" spans="2:31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</row>
    <row r="172" spans="2:31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</row>
    <row r="173" spans="2:31"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</row>
  </sheetData>
  <mergeCells count="9">
    <mergeCell ref="A1:N1"/>
    <mergeCell ref="A2:N2"/>
    <mergeCell ref="A3:N3"/>
    <mergeCell ref="C6:E6"/>
    <mergeCell ref="F6:H6"/>
    <mergeCell ref="I6:K6"/>
    <mergeCell ref="L6:N6"/>
    <mergeCell ref="A6:A7"/>
    <mergeCell ref="B6:B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6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AE173"/>
  <sheetViews>
    <sheetView workbookViewId="0">
      <selection activeCell="R15" sqref="R15"/>
    </sheetView>
  </sheetViews>
  <sheetFormatPr defaultRowHeight="15"/>
  <cols>
    <col min="1" max="1" width="83.42578125" customWidth="1"/>
    <col min="3" max="3" width="9.5703125" bestFit="1" customWidth="1"/>
    <col min="4" max="4" width="12.7109375" customWidth="1"/>
    <col min="5" max="5" width="11.42578125" customWidth="1"/>
    <col min="6" max="6" width="9.7109375" customWidth="1"/>
    <col min="7" max="7" width="8.42578125" customWidth="1"/>
    <col min="8" max="8" width="9.5703125" customWidth="1"/>
    <col min="9" max="9" width="10.28515625" customWidth="1"/>
    <col min="10" max="10" width="10.140625" customWidth="1"/>
    <col min="11" max="11" width="9.5703125" customWidth="1"/>
    <col min="12" max="12" width="10" customWidth="1"/>
    <col min="13" max="13" width="12" customWidth="1"/>
  </cols>
  <sheetData>
    <row r="1" spans="1:14">
      <c r="A1" s="481" t="s">
        <v>785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</row>
    <row r="2" spans="1:14" ht="21" customHeight="1">
      <c r="A2" s="477" t="s">
        <v>747</v>
      </c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2"/>
      <c r="M2" s="483"/>
      <c r="N2" s="483"/>
    </row>
    <row r="3" spans="1:14" ht="18.75" customHeight="1">
      <c r="A3" s="479" t="s">
        <v>724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2"/>
      <c r="M3" s="483"/>
      <c r="N3" s="483"/>
    </row>
    <row r="4" spans="1:14" ht="18">
      <c r="A4" s="79"/>
    </row>
    <row r="5" spans="1:14" ht="18">
      <c r="A5" s="79" t="s">
        <v>83</v>
      </c>
    </row>
    <row r="6" spans="1:14" ht="25.5" customHeight="1">
      <c r="A6" s="484" t="s">
        <v>243</v>
      </c>
      <c r="B6" s="486" t="s">
        <v>244</v>
      </c>
      <c r="C6" s="500" t="s">
        <v>12</v>
      </c>
      <c r="D6" s="499"/>
      <c r="E6" s="501"/>
      <c r="F6" s="498" t="s">
        <v>13</v>
      </c>
      <c r="G6" s="499"/>
      <c r="H6" s="499"/>
      <c r="I6" s="500" t="s">
        <v>14</v>
      </c>
      <c r="J6" s="499"/>
      <c r="K6" s="501"/>
      <c r="L6" s="491" t="s">
        <v>79</v>
      </c>
      <c r="M6" s="502"/>
      <c r="N6" s="503"/>
    </row>
    <row r="7" spans="1:14" ht="26.25">
      <c r="A7" s="496"/>
      <c r="B7" s="497"/>
      <c r="C7" s="101" t="s">
        <v>82</v>
      </c>
      <c r="D7" s="3" t="s">
        <v>107</v>
      </c>
      <c r="E7" s="102" t="s">
        <v>108</v>
      </c>
      <c r="F7" s="91" t="s">
        <v>82</v>
      </c>
      <c r="G7" s="3" t="s">
        <v>107</v>
      </c>
      <c r="H7" s="81" t="s">
        <v>108</v>
      </c>
      <c r="I7" s="101" t="s">
        <v>82</v>
      </c>
      <c r="J7" s="3" t="s">
        <v>107</v>
      </c>
      <c r="K7" s="102" t="s">
        <v>108</v>
      </c>
      <c r="L7" s="101" t="s">
        <v>82</v>
      </c>
      <c r="M7" s="3" t="s">
        <v>107</v>
      </c>
      <c r="N7" s="102" t="s">
        <v>108</v>
      </c>
    </row>
    <row r="8" spans="1:14">
      <c r="A8" s="138" t="s">
        <v>245</v>
      </c>
      <c r="B8" s="155" t="s">
        <v>246</v>
      </c>
      <c r="C8" s="103">
        <v>14330</v>
      </c>
      <c r="D8" s="24">
        <v>14330</v>
      </c>
      <c r="E8" s="104">
        <v>12607</v>
      </c>
      <c r="F8" s="92"/>
      <c r="G8" s="24"/>
      <c r="H8" s="123"/>
      <c r="I8" s="132"/>
      <c r="J8" s="24"/>
      <c r="K8" s="104"/>
      <c r="L8" s="103">
        <v>14330</v>
      </c>
      <c r="M8" s="24">
        <v>14330</v>
      </c>
      <c r="N8" s="104">
        <v>12607</v>
      </c>
    </row>
    <row r="9" spans="1:14">
      <c r="A9" s="138" t="s">
        <v>247</v>
      </c>
      <c r="B9" s="156" t="s">
        <v>248</v>
      </c>
      <c r="C9" s="103">
        <v>0</v>
      </c>
      <c r="D9" s="24">
        <v>399</v>
      </c>
      <c r="E9" s="104">
        <v>399</v>
      </c>
      <c r="F9" s="92"/>
      <c r="G9" s="24"/>
      <c r="H9" s="123"/>
      <c r="I9" s="132"/>
      <c r="J9" s="24"/>
      <c r="K9" s="104"/>
      <c r="L9" s="103">
        <v>0</v>
      </c>
      <c r="M9" s="24">
        <v>399</v>
      </c>
      <c r="N9" s="104">
        <v>399</v>
      </c>
    </row>
    <row r="10" spans="1:14">
      <c r="A10" s="138" t="s">
        <v>249</v>
      </c>
      <c r="B10" s="156" t="s">
        <v>250</v>
      </c>
      <c r="C10" s="103"/>
      <c r="D10" s="24"/>
      <c r="E10" s="104"/>
      <c r="F10" s="92"/>
      <c r="G10" s="24"/>
      <c r="H10" s="123"/>
      <c r="I10" s="132"/>
      <c r="J10" s="24"/>
      <c r="K10" s="104"/>
      <c r="L10" s="103"/>
      <c r="M10" s="24"/>
      <c r="N10" s="104"/>
    </row>
    <row r="11" spans="1:14">
      <c r="A11" s="139" t="s">
        <v>251</v>
      </c>
      <c r="B11" s="156" t="s">
        <v>252</v>
      </c>
      <c r="C11" s="103">
        <v>0</v>
      </c>
      <c r="D11" s="24">
        <v>103</v>
      </c>
      <c r="E11" s="104">
        <v>103</v>
      </c>
      <c r="F11" s="92"/>
      <c r="G11" s="24"/>
      <c r="H11" s="123"/>
      <c r="I11" s="132"/>
      <c r="J11" s="24"/>
      <c r="K11" s="104"/>
      <c r="L11" s="103">
        <v>0</v>
      </c>
      <c r="M11" s="24">
        <v>103</v>
      </c>
      <c r="N11" s="104">
        <v>103</v>
      </c>
    </row>
    <row r="12" spans="1:14">
      <c r="A12" s="139" t="s">
        <v>253</v>
      </c>
      <c r="B12" s="156" t="s">
        <v>254</v>
      </c>
      <c r="C12" s="103"/>
      <c r="D12" s="24"/>
      <c r="E12" s="104"/>
      <c r="F12" s="92"/>
      <c r="G12" s="24"/>
      <c r="H12" s="123"/>
      <c r="I12" s="132"/>
      <c r="J12" s="24"/>
      <c r="K12" s="104"/>
      <c r="L12" s="103"/>
      <c r="M12" s="24"/>
      <c r="N12" s="104"/>
    </row>
    <row r="13" spans="1:14">
      <c r="A13" s="139" t="s">
        <v>255</v>
      </c>
      <c r="B13" s="156" t="s">
        <v>256</v>
      </c>
      <c r="C13" s="103">
        <v>1960</v>
      </c>
      <c r="D13" s="24">
        <v>2347</v>
      </c>
      <c r="E13" s="104">
        <v>2347</v>
      </c>
      <c r="F13" s="92"/>
      <c r="G13" s="24"/>
      <c r="H13" s="123"/>
      <c r="I13" s="132"/>
      <c r="J13" s="24"/>
      <c r="K13" s="104"/>
      <c r="L13" s="103">
        <v>1960</v>
      </c>
      <c r="M13" s="24">
        <v>2347</v>
      </c>
      <c r="N13" s="104">
        <v>2347</v>
      </c>
    </row>
    <row r="14" spans="1:14">
      <c r="A14" s="139" t="s">
        <v>257</v>
      </c>
      <c r="B14" s="156" t="s">
        <v>258</v>
      </c>
      <c r="C14" s="103">
        <v>410</v>
      </c>
      <c r="D14" s="24">
        <v>419</v>
      </c>
      <c r="E14" s="104">
        <v>412</v>
      </c>
      <c r="F14" s="92"/>
      <c r="G14" s="24"/>
      <c r="H14" s="123"/>
      <c r="I14" s="132"/>
      <c r="J14" s="24"/>
      <c r="K14" s="104"/>
      <c r="L14" s="103">
        <v>410</v>
      </c>
      <c r="M14" s="24">
        <v>419</v>
      </c>
      <c r="N14" s="104">
        <v>412</v>
      </c>
    </row>
    <row r="15" spans="1:14">
      <c r="A15" s="139" t="s">
        <v>259</v>
      </c>
      <c r="B15" s="156" t="s">
        <v>260</v>
      </c>
      <c r="C15" s="103"/>
      <c r="D15" s="24"/>
      <c r="E15" s="104"/>
      <c r="F15" s="92"/>
      <c r="G15" s="24"/>
      <c r="H15" s="123"/>
      <c r="I15" s="132"/>
      <c r="J15" s="24"/>
      <c r="K15" s="104"/>
      <c r="L15" s="103"/>
      <c r="M15" s="24"/>
      <c r="N15" s="104"/>
    </row>
    <row r="16" spans="1:14">
      <c r="A16" s="88" t="s">
        <v>261</v>
      </c>
      <c r="B16" s="156" t="s">
        <v>262</v>
      </c>
      <c r="C16" s="103">
        <v>155</v>
      </c>
      <c r="D16" s="24">
        <v>343</v>
      </c>
      <c r="E16" s="104">
        <v>150</v>
      </c>
      <c r="F16" s="92"/>
      <c r="G16" s="24"/>
      <c r="H16" s="123"/>
      <c r="I16" s="132"/>
      <c r="J16" s="24"/>
      <c r="K16" s="104"/>
      <c r="L16" s="103">
        <v>155</v>
      </c>
      <c r="M16" s="24">
        <v>343</v>
      </c>
      <c r="N16" s="104">
        <v>150</v>
      </c>
    </row>
    <row r="17" spans="1:14">
      <c r="A17" s="88" t="s">
        <v>263</v>
      </c>
      <c r="B17" s="156" t="s">
        <v>264</v>
      </c>
      <c r="C17" s="103"/>
      <c r="D17" s="24"/>
      <c r="E17" s="104"/>
      <c r="F17" s="92"/>
      <c r="G17" s="24"/>
      <c r="H17" s="123"/>
      <c r="I17" s="132"/>
      <c r="J17" s="24"/>
      <c r="K17" s="104"/>
      <c r="L17" s="103"/>
      <c r="M17" s="24"/>
      <c r="N17" s="104"/>
    </row>
    <row r="18" spans="1:14">
      <c r="A18" s="88" t="s">
        <v>265</v>
      </c>
      <c r="B18" s="156" t="s">
        <v>266</v>
      </c>
      <c r="C18" s="103"/>
      <c r="D18" s="24"/>
      <c r="E18" s="104"/>
      <c r="F18" s="92"/>
      <c r="G18" s="24"/>
      <c r="H18" s="123"/>
      <c r="I18" s="132"/>
      <c r="J18" s="24"/>
      <c r="K18" s="104"/>
      <c r="L18" s="103"/>
      <c r="M18" s="24"/>
      <c r="N18" s="104"/>
    </row>
    <row r="19" spans="1:14">
      <c r="A19" s="88" t="s">
        <v>267</v>
      </c>
      <c r="B19" s="156" t="s">
        <v>268</v>
      </c>
      <c r="C19" s="103"/>
      <c r="D19" s="24"/>
      <c r="E19" s="104"/>
      <c r="F19" s="92"/>
      <c r="G19" s="24"/>
      <c r="H19" s="123"/>
      <c r="I19" s="132"/>
      <c r="J19" s="24"/>
      <c r="K19" s="104"/>
      <c r="L19" s="103"/>
      <c r="M19" s="24"/>
      <c r="N19" s="104"/>
    </row>
    <row r="20" spans="1:14">
      <c r="A20" s="88" t="s">
        <v>616</v>
      </c>
      <c r="B20" s="156" t="s">
        <v>269</v>
      </c>
      <c r="C20" s="103">
        <v>0</v>
      </c>
      <c r="D20" s="24">
        <v>13</v>
      </c>
      <c r="E20" s="104">
        <v>13</v>
      </c>
      <c r="F20" s="92"/>
      <c r="G20" s="24"/>
      <c r="H20" s="123"/>
      <c r="I20" s="132"/>
      <c r="J20" s="24"/>
      <c r="K20" s="104"/>
      <c r="L20" s="103">
        <v>0</v>
      </c>
      <c r="M20" s="24">
        <v>13</v>
      </c>
      <c r="N20" s="104">
        <v>13</v>
      </c>
    </row>
    <row r="21" spans="1:14">
      <c r="A21" s="140" t="s">
        <v>546</v>
      </c>
      <c r="B21" s="157" t="s">
        <v>270</v>
      </c>
      <c r="C21" s="103">
        <v>16855</v>
      </c>
      <c r="D21" s="24">
        <v>17952</v>
      </c>
      <c r="E21" s="104">
        <v>16030</v>
      </c>
      <c r="F21" s="92"/>
      <c r="G21" s="24"/>
      <c r="H21" s="123"/>
      <c r="I21" s="132"/>
      <c r="J21" s="24"/>
      <c r="K21" s="104"/>
      <c r="L21" s="103">
        <v>16855</v>
      </c>
      <c r="M21" s="24">
        <v>17952</v>
      </c>
      <c r="N21" s="104">
        <v>16030</v>
      </c>
    </row>
    <row r="22" spans="1:14">
      <c r="A22" s="88" t="s">
        <v>271</v>
      </c>
      <c r="B22" s="156" t="s">
        <v>272</v>
      </c>
      <c r="C22" s="103"/>
      <c r="D22" s="24"/>
      <c r="E22" s="104"/>
      <c r="F22" s="92"/>
      <c r="G22" s="24"/>
      <c r="H22" s="123"/>
      <c r="I22" s="132"/>
      <c r="J22" s="24"/>
      <c r="K22" s="104"/>
      <c r="L22" s="103"/>
      <c r="M22" s="24"/>
      <c r="N22" s="104"/>
    </row>
    <row r="23" spans="1:14" ht="33.75" customHeight="1">
      <c r="A23" s="88" t="s">
        <v>273</v>
      </c>
      <c r="B23" s="156" t="s">
        <v>274</v>
      </c>
      <c r="C23" s="103"/>
      <c r="D23" s="24"/>
      <c r="E23" s="104"/>
      <c r="F23" s="92"/>
      <c r="G23" s="24"/>
      <c r="H23" s="123"/>
      <c r="I23" s="132"/>
      <c r="J23" s="24"/>
      <c r="K23" s="104"/>
      <c r="L23" s="103"/>
      <c r="M23" s="24"/>
      <c r="N23" s="104"/>
    </row>
    <row r="24" spans="1:14">
      <c r="A24" s="141" t="s">
        <v>275</v>
      </c>
      <c r="B24" s="156" t="s">
        <v>276</v>
      </c>
      <c r="C24" s="103"/>
      <c r="D24" s="24"/>
      <c r="E24" s="104"/>
      <c r="F24" s="92"/>
      <c r="G24" s="24"/>
      <c r="H24" s="123"/>
      <c r="I24" s="132"/>
      <c r="J24" s="24"/>
      <c r="K24" s="104"/>
      <c r="L24" s="103"/>
      <c r="M24" s="24"/>
      <c r="N24" s="104"/>
    </row>
    <row r="25" spans="1:14">
      <c r="A25" s="89" t="s">
        <v>547</v>
      </c>
      <c r="B25" s="157" t="s">
        <v>277</v>
      </c>
      <c r="C25" s="103"/>
      <c r="D25" s="24"/>
      <c r="E25" s="104"/>
      <c r="F25" s="92"/>
      <c r="G25" s="24"/>
      <c r="H25" s="123"/>
      <c r="I25" s="132"/>
      <c r="J25" s="24"/>
      <c r="K25" s="104"/>
      <c r="L25" s="103"/>
      <c r="M25" s="24"/>
      <c r="N25" s="104"/>
    </row>
    <row r="26" spans="1:14">
      <c r="A26" s="142" t="s">
        <v>646</v>
      </c>
      <c r="B26" s="158" t="s">
        <v>278</v>
      </c>
      <c r="C26" s="105">
        <v>16855</v>
      </c>
      <c r="D26" s="86">
        <v>17952</v>
      </c>
      <c r="E26" s="106">
        <v>16030</v>
      </c>
      <c r="F26" s="92"/>
      <c r="G26" s="24"/>
      <c r="H26" s="123"/>
      <c r="I26" s="132"/>
      <c r="J26" s="24"/>
      <c r="K26" s="104"/>
      <c r="L26" s="105">
        <v>16855</v>
      </c>
      <c r="M26" s="86">
        <v>17952</v>
      </c>
      <c r="N26" s="106">
        <v>16030</v>
      </c>
    </row>
    <row r="27" spans="1:14">
      <c r="A27" s="90" t="s">
        <v>617</v>
      </c>
      <c r="B27" s="158" t="s">
        <v>279</v>
      </c>
      <c r="C27" s="105">
        <v>3721</v>
      </c>
      <c r="D27" s="86">
        <v>3882</v>
      </c>
      <c r="E27" s="106">
        <v>3882</v>
      </c>
      <c r="F27" s="92"/>
      <c r="G27" s="24"/>
      <c r="H27" s="123"/>
      <c r="I27" s="132"/>
      <c r="J27" s="24"/>
      <c r="K27" s="104"/>
      <c r="L27" s="105">
        <v>3721</v>
      </c>
      <c r="M27" s="86">
        <v>3882</v>
      </c>
      <c r="N27" s="106">
        <v>3882</v>
      </c>
    </row>
    <row r="28" spans="1:14">
      <c r="A28" s="88" t="s">
        <v>280</v>
      </c>
      <c r="B28" s="156" t="s">
        <v>281</v>
      </c>
      <c r="C28" s="103">
        <v>10</v>
      </c>
      <c r="D28" s="24">
        <v>10</v>
      </c>
      <c r="E28" s="104">
        <v>8</v>
      </c>
      <c r="F28" s="92"/>
      <c r="G28" s="24"/>
      <c r="H28" s="123"/>
      <c r="I28" s="132"/>
      <c r="J28" s="24"/>
      <c r="K28" s="104"/>
      <c r="L28" s="103">
        <v>10</v>
      </c>
      <c r="M28" s="24">
        <v>10</v>
      </c>
      <c r="N28" s="104">
        <v>8</v>
      </c>
    </row>
    <row r="29" spans="1:14">
      <c r="A29" s="88" t="s">
        <v>282</v>
      </c>
      <c r="B29" s="156" t="s">
        <v>283</v>
      </c>
      <c r="C29" s="103">
        <v>290</v>
      </c>
      <c r="D29" s="24">
        <v>290</v>
      </c>
      <c r="E29" s="104">
        <v>111</v>
      </c>
      <c r="F29" s="92"/>
      <c r="G29" s="24"/>
      <c r="H29" s="123"/>
      <c r="I29" s="132"/>
      <c r="J29" s="24"/>
      <c r="K29" s="104"/>
      <c r="L29" s="103">
        <v>290</v>
      </c>
      <c r="M29" s="24">
        <v>290</v>
      </c>
      <c r="N29" s="104">
        <v>111</v>
      </c>
    </row>
    <row r="30" spans="1:14">
      <c r="A30" s="88" t="s">
        <v>284</v>
      </c>
      <c r="B30" s="156" t="s">
        <v>285</v>
      </c>
      <c r="C30" s="103"/>
      <c r="D30" s="24"/>
      <c r="E30" s="104"/>
      <c r="F30" s="92"/>
      <c r="G30" s="24"/>
      <c r="H30" s="123"/>
      <c r="I30" s="132"/>
      <c r="J30" s="24"/>
      <c r="K30" s="104"/>
      <c r="L30" s="103"/>
      <c r="M30" s="24"/>
      <c r="N30" s="104"/>
    </row>
    <row r="31" spans="1:14">
      <c r="A31" s="89" t="s">
        <v>548</v>
      </c>
      <c r="B31" s="157" t="s">
        <v>286</v>
      </c>
      <c r="C31" s="103">
        <v>300</v>
      </c>
      <c r="D31" s="24">
        <v>300</v>
      </c>
      <c r="E31" s="104">
        <v>119</v>
      </c>
      <c r="F31" s="92"/>
      <c r="G31" s="24"/>
      <c r="H31" s="123"/>
      <c r="I31" s="132"/>
      <c r="J31" s="24"/>
      <c r="K31" s="104"/>
      <c r="L31" s="103">
        <v>300</v>
      </c>
      <c r="M31" s="24">
        <v>300</v>
      </c>
      <c r="N31" s="104">
        <v>119</v>
      </c>
    </row>
    <row r="32" spans="1:14">
      <c r="A32" s="88" t="s">
        <v>287</v>
      </c>
      <c r="B32" s="156" t="s">
        <v>288</v>
      </c>
      <c r="C32" s="103"/>
      <c r="D32" s="24"/>
      <c r="E32" s="104"/>
      <c r="F32" s="92"/>
      <c r="G32" s="24"/>
      <c r="H32" s="123"/>
      <c r="I32" s="132"/>
      <c r="J32" s="24"/>
      <c r="K32" s="104"/>
      <c r="L32" s="103"/>
      <c r="M32" s="24"/>
      <c r="N32" s="104"/>
    </row>
    <row r="33" spans="1:14">
      <c r="A33" s="88" t="s">
        <v>289</v>
      </c>
      <c r="B33" s="156" t="s">
        <v>290</v>
      </c>
      <c r="C33" s="103">
        <v>80</v>
      </c>
      <c r="D33" s="24">
        <v>80</v>
      </c>
      <c r="E33" s="104">
        <v>14</v>
      </c>
      <c r="F33" s="92"/>
      <c r="G33" s="24"/>
      <c r="H33" s="123"/>
      <c r="I33" s="132"/>
      <c r="J33" s="24"/>
      <c r="K33" s="104"/>
      <c r="L33" s="103">
        <v>80</v>
      </c>
      <c r="M33" s="24">
        <v>80</v>
      </c>
      <c r="N33" s="104">
        <v>14</v>
      </c>
    </row>
    <row r="34" spans="1:14" ht="15" customHeight="1">
      <c r="A34" s="89" t="s">
        <v>647</v>
      </c>
      <c r="B34" s="157" t="s">
        <v>291</v>
      </c>
      <c r="C34" s="103">
        <v>80</v>
      </c>
      <c r="D34" s="24">
        <v>80</v>
      </c>
      <c r="E34" s="104">
        <v>14</v>
      </c>
      <c r="F34" s="92"/>
      <c r="G34" s="24"/>
      <c r="H34" s="123"/>
      <c r="I34" s="132"/>
      <c r="J34" s="24"/>
      <c r="K34" s="104"/>
      <c r="L34" s="103">
        <v>80</v>
      </c>
      <c r="M34" s="24">
        <v>80</v>
      </c>
      <c r="N34" s="104">
        <v>14</v>
      </c>
    </row>
    <row r="35" spans="1:14">
      <c r="A35" s="88" t="s">
        <v>292</v>
      </c>
      <c r="B35" s="156" t="s">
        <v>293</v>
      </c>
      <c r="C35" s="103">
        <v>1200</v>
      </c>
      <c r="D35" s="24">
        <v>1754</v>
      </c>
      <c r="E35" s="104">
        <v>892</v>
      </c>
      <c r="F35" s="92"/>
      <c r="G35" s="24"/>
      <c r="H35" s="123"/>
      <c r="I35" s="132"/>
      <c r="J35" s="24"/>
      <c r="K35" s="104"/>
      <c r="L35" s="103">
        <v>1200</v>
      </c>
      <c r="M35" s="24">
        <v>1754</v>
      </c>
      <c r="N35" s="104">
        <v>892</v>
      </c>
    </row>
    <row r="36" spans="1:14">
      <c r="A36" s="88" t="s">
        <v>294</v>
      </c>
      <c r="B36" s="156" t="s">
        <v>295</v>
      </c>
      <c r="C36" s="103"/>
      <c r="D36" s="24"/>
      <c r="E36" s="104"/>
      <c r="F36" s="92"/>
      <c r="G36" s="24"/>
      <c r="H36" s="123"/>
      <c r="I36" s="132"/>
      <c r="J36" s="24"/>
      <c r="K36" s="104"/>
      <c r="L36" s="103"/>
      <c r="M36" s="24"/>
      <c r="N36" s="104"/>
    </row>
    <row r="37" spans="1:14">
      <c r="A37" s="88" t="s">
        <v>618</v>
      </c>
      <c r="B37" s="156" t="s">
        <v>296</v>
      </c>
      <c r="C37" s="103"/>
      <c r="D37" s="24"/>
      <c r="E37" s="104"/>
      <c r="F37" s="92"/>
      <c r="G37" s="24"/>
      <c r="H37" s="123"/>
      <c r="I37" s="132"/>
      <c r="J37" s="24"/>
      <c r="K37" s="104"/>
      <c r="L37" s="103"/>
      <c r="M37" s="24"/>
      <c r="N37" s="104"/>
    </row>
    <row r="38" spans="1:14">
      <c r="A38" s="88" t="s">
        <v>297</v>
      </c>
      <c r="B38" s="156" t="s">
        <v>298</v>
      </c>
      <c r="C38" s="103">
        <v>250</v>
      </c>
      <c r="D38" s="24">
        <v>200</v>
      </c>
      <c r="E38" s="104">
        <v>30</v>
      </c>
      <c r="F38" s="92"/>
      <c r="G38" s="24"/>
      <c r="H38" s="123"/>
      <c r="I38" s="132"/>
      <c r="J38" s="24"/>
      <c r="K38" s="104"/>
      <c r="L38" s="103">
        <v>250</v>
      </c>
      <c r="M38" s="24">
        <v>200</v>
      </c>
      <c r="N38" s="104">
        <v>30</v>
      </c>
    </row>
    <row r="39" spans="1:14">
      <c r="A39" s="143" t="s">
        <v>619</v>
      </c>
      <c r="B39" s="156" t="s">
        <v>299</v>
      </c>
      <c r="C39" s="103"/>
      <c r="D39" s="24"/>
      <c r="E39" s="104"/>
      <c r="F39" s="92"/>
      <c r="G39" s="24"/>
      <c r="H39" s="123"/>
      <c r="I39" s="132"/>
      <c r="J39" s="24"/>
      <c r="K39" s="104"/>
      <c r="L39" s="103"/>
      <c r="M39" s="24"/>
      <c r="N39" s="104"/>
    </row>
    <row r="40" spans="1:14">
      <c r="A40" s="141" t="s">
        <v>300</v>
      </c>
      <c r="B40" s="156" t="s">
        <v>301</v>
      </c>
      <c r="C40" s="103">
        <v>0</v>
      </c>
      <c r="D40" s="24">
        <v>152</v>
      </c>
      <c r="E40" s="104">
        <v>152</v>
      </c>
      <c r="F40" s="92"/>
      <c r="G40" s="24"/>
      <c r="H40" s="123"/>
      <c r="I40" s="132"/>
      <c r="J40" s="24"/>
      <c r="K40" s="104"/>
      <c r="L40" s="103">
        <v>0</v>
      </c>
      <c r="M40" s="24">
        <v>152</v>
      </c>
      <c r="N40" s="104">
        <v>152</v>
      </c>
    </row>
    <row r="41" spans="1:14">
      <c r="A41" s="88" t="s">
        <v>620</v>
      </c>
      <c r="B41" s="156" t="s">
        <v>302</v>
      </c>
      <c r="C41" s="103">
        <v>315</v>
      </c>
      <c r="D41" s="24">
        <v>293</v>
      </c>
      <c r="E41" s="104">
        <v>160</v>
      </c>
      <c r="F41" s="92"/>
      <c r="G41" s="24"/>
      <c r="H41" s="123"/>
      <c r="I41" s="132"/>
      <c r="J41" s="24"/>
      <c r="K41" s="104"/>
      <c r="L41" s="103">
        <v>315</v>
      </c>
      <c r="M41" s="24">
        <v>293</v>
      </c>
      <c r="N41" s="104">
        <v>160</v>
      </c>
    </row>
    <row r="42" spans="1:14">
      <c r="A42" s="89" t="s">
        <v>549</v>
      </c>
      <c r="B42" s="157" t="s">
        <v>303</v>
      </c>
      <c r="C42" s="103">
        <v>1765</v>
      </c>
      <c r="D42" s="24">
        <v>2400</v>
      </c>
      <c r="E42" s="104">
        <v>1235</v>
      </c>
      <c r="F42" s="92"/>
      <c r="G42" s="24"/>
      <c r="H42" s="123"/>
      <c r="I42" s="132"/>
      <c r="J42" s="24"/>
      <c r="K42" s="104"/>
      <c r="L42" s="103">
        <v>1765</v>
      </c>
      <c r="M42" s="24">
        <v>2400</v>
      </c>
      <c r="N42" s="104">
        <v>1235</v>
      </c>
    </row>
    <row r="43" spans="1:14">
      <c r="A43" s="88" t="s">
        <v>304</v>
      </c>
      <c r="B43" s="156" t="s">
        <v>305</v>
      </c>
      <c r="C43" s="103">
        <v>573</v>
      </c>
      <c r="D43" s="24">
        <v>0</v>
      </c>
      <c r="E43" s="104">
        <v>0</v>
      </c>
      <c r="F43" s="92"/>
      <c r="G43" s="24"/>
      <c r="H43" s="123"/>
      <c r="I43" s="132"/>
      <c r="J43" s="24"/>
      <c r="K43" s="104"/>
      <c r="L43" s="103">
        <v>573</v>
      </c>
      <c r="M43" s="24">
        <v>0</v>
      </c>
      <c r="N43" s="104">
        <v>0</v>
      </c>
    </row>
    <row r="44" spans="1:14">
      <c r="A44" s="88" t="s">
        <v>306</v>
      </c>
      <c r="B44" s="156" t="s">
        <v>307</v>
      </c>
      <c r="C44" s="103"/>
      <c r="D44" s="24"/>
      <c r="E44" s="104"/>
      <c r="F44" s="92"/>
      <c r="G44" s="24"/>
      <c r="H44" s="123"/>
      <c r="I44" s="132"/>
      <c r="J44" s="24"/>
      <c r="K44" s="104"/>
      <c r="L44" s="103"/>
      <c r="M44" s="24"/>
      <c r="N44" s="104"/>
    </row>
    <row r="45" spans="1:14">
      <c r="A45" s="89" t="s">
        <v>550</v>
      </c>
      <c r="B45" s="157" t="s">
        <v>308</v>
      </c>
      <c r="C45" s="103">
        <v>573</v>
      </c>
      <c r="D45" s="24">
        <v>0</v>
      </c>
      <c r="E45" s="104">
        <v>0</v>
      </c>
      <c r="F45" s="92"/>
      <c r="G45" s="24"/>
      <c r="H45" s="123"/>
      <c r="I45" s="132"/>
      <c r="J45" s="24"/>
      <c r="K45" s="104"/>
      <c r="L45" s="103">
        <v>573</v>
      </c>
      <c r="M45" s="24">
        <v>0</v>
      </c>
      <c r="N45" s="104">
        <v>0</v>
      </c>
    </row>
    <row r="46" spans="1:14">
      <c r="A46" s="88" t="s">
        <v>309</v>
      </c>
      <c r="B46" s="156" t="s">
        <v>310</v>
      </c>
      <c r="C46" s="103">
        <v>0</v>
      </c>
      <c r="D46" s="24">
        <v>664</v>
      </c>
      <c r="E46" s="104">
        <v>301</v>
      </c>
      <c r="F46" s="92"/>
      <c r="G46" s="24"/>
      <c r="H46" s="123"/>
      <c r="I46" s="132"/>
      <c r="J46" s="24"/>
      <c r="K46" s="104"/>
      <c r="L46" s="103">
        <v>0</v>
      </c>
      <c r="M46" s="24">
        <v>664</v>
      </c>
      <c r="N46" s="104">
        <v>301</v>
      </c>
    </row>
    <row r="47" spans="1:14">
      <c r="A47" s="88" t="s">
        <v>311</v>
      </c>
      <c r="B47" s="156" t="s">
        <v>312</v>
      </c>
      <c r="C47" s="103"/>
      <c r="D47" s="24"/>
      <c r="E47" s="104"/>
      <c r="F47" s="92"/>
      <c r="G47" s="24"/>
      <c r="H47" s="123"/>
      <c r="I47" s="132"/>
      <c r="J47" s="24"/>
      <c r="K47" s="104"/>
      <c r="L47" s="103"/>
      <c r="M47" s="24"/>
      <c r="N47" s="104"/>
    </row>
    <row r="48" spans="1:14">
      <c r="A48" s="88" t="s">
        <v>621</v>
      </c>
      <c r="B48" s="156" t="s">
        <v>313</v>
      </c>
      <c r="C48" s="103"/>
      <c r="D48" s="24"/>
      <c r="E48" s="104"/>
      <c r="F48" s="92"/>
      <c r="G48" s="24"/>
      <c r="H48" s="123"/>
      <c r="I48" s="132"/>
      <c r="J48" s="24"/>
      <c r="K48" s="104"/>
      <c r="L48" s="103"/>
      <c r="M48" s="24"/>
      <c r="N48" s="104"/>
    </row>
    <row r="49" spans="1:14">
      <c r="A49" s="88" t="s">
        <v>622</v>
      </c>
      <c r="B49" s="156" t="s">
        <v>314</v>
      </c>
      <c r="C49" s="103"/>
      <c r="D49" s="24"/>
      <c r="E49" s="104"/>
      <c r="F49" s="92"/>
      <c r="G49" s="24"/>
      <c r="H49" s="123"/>
      <c r="I49" s="132"/>
      <c r="J49" s="24"/>
      <c r="K49" s="104"/>
      <c r="L49" s="103"/>
      <c r="M49" s="24"/>
      <c r="N49" s="104"/>
    </row>
    <row r="50" spans="1:14">
      <c r="A50" s="88" t="s">
        <v>315</v>
      </c>
      <c r="B50" s="156" t="s">
        <v>316</v>
      </c>
      <c r="C50" s="103"/>
      <c r="D50" s="24"/>
      <c r="E50" s="104"/>
      <c r="F50" s="92"/>
      <c r="G50" s="24"/>
      <c r="H50" s="123"/>
      <c r="I50" s="132"/>
      <c r="J50" s="24"/>
      <c r="K50" s="104"/>
      <c r="L50" s="103"/>
      <c r="M50" s="24"/>
      <c r="N50" s="104"/>
    </row>
    <row r="51" spans="1:14">
      <c r="A51" s="89" t="s">
        <v>551</v>
      </c>
      <c r="B51" s="157" t="s">
        <v>317</v>
      </c>
      <c r="C51" s="103">
        <v>0</v>
      </c>
      <c r="D51" s="24">
        <v>664</v>
      </c>
      <c r="E51" s="104">
        <v>301</v>
      </c>
      <c r="F51" s="92"/>
      <c r="G51" s="24"/>
      <c r="H51" s="123"/>
      <c r="I51" s="132"/>
      <c r="J51" s="24"/>
      <c r="K51" s="104"/>
      <c r="L51" s="103">
        <v>0</v>
      </c>
      <c r="M51" s="24">
        <v>664</v>
      </c>
      <c r="N51" s="104">
        <v>301</v>
      </c>
    </row>
    <row r="52" spans="1:14">
      <c r="A52" s="90" t="s">
        <v>552</v>
      </c>
      <c r="B52" s="158" t="s">
        <v>318</v>
      </c>
      <c r="C52" s="105">
        <v>2718</v>
      </c>
      <c r="D52" s="86">
        <v>3444</v>
      </c>
      <c r="E52" s="106">
        <v>1669</v>
      </c>
      <c r="F52" s="92"/>
      <c r="G52" s="24"/>
      <c r="H52" s="123"/>
      <c r="I52" s="132"/>
      <c r="J52" s="24"/>
      <c r="K52" s="104"/>
      <c r="L52" s="105">
        <v>2718</v>
      </c>
      <c r="M52" s="86">
        <v>3444</v>
      </c>
      <c r="N52" s="106">
        <v>1669</v>
      </c>
    </row>
    <row r="53" spans="1:14">
      <c r="A53" s="126" t="s">
        <v>319</v>
      </c>
      <c r="B53" s="156" t="s">
        <v>320</v>
      </c>
      <c r="C53" s="103"/>
      <c r="D53" s="24"/>
      <c r="E53" s="104"/>
      <c r="F53" s="92"/>
      <c r="G53" s="24"/>
      <c r="H53" s="123"/>
      <c r="I53" s="132"/>
      <c r="J53" s="24"/>
      <c r="K53" s="104"/>
      <c r="L53" s="103"/>
      <c r="M53" s="24"/>
      <c r="N53" s="104"/>
    </row>
    <row r="54" spans="1:14">
      <c r="A54" s="126" t="s">
        <v>553</v>
      </c>
      <c r="B54" s="156" t="s">
        <v>321</v>
      </c>
      <c r="C54" s="103"/>
      <c r="D54" s="24"/>
      <c r="E54" s="104"/>
      <c r="F54" s="92"/>
      <c r="G54" s="24"/>
      <c r="H54" s="123"/>
      <c r="I54" s="132"/>
      <c r="J54" s="24"/>
      <c r="K54" s="104"/>
      <c r="L54" s="103"/>
      <c r="M54" s="24"/>
      <c r="N54" s="104"/>
    </row>
    <row r="55" spans="1:14">
      <c r="A55" s="144" t="s">
        <v>623</v>
      </c>
      <c r="B55" s="156" t="s">
        <v>322</v>
      </c>
      <c r="C55" s="103"/>
      <c r="D55" s="24"/>
      <c r="E55" s="104"/>
      <c r="F55" s="92"/>
      <c r="G55" s="24"/>
      <c r="H55" s="123"/>
      <c r="I55" s="132"/>
      <c r="J55" s="24"/>
      <c r="K55" s="104"/>
      <c r="L55" s="103"/>
      <c r="M55" s="24"/>
      <c r="N55" s="104"/>
    </row>
    <row r="56" spans="1:14">
      <c r="A56" s="144" t="s">
        <v>624</v>
      </c>
      <c r="B56" s="156" t="s">
        <v>323</v>
      </c>
      <c r="C56" s="103"/>
      <c r="D56" s="24"/>
      <c r="E56" s="104"/>
      <c r="F56" s="92"/>
      <c r="G56" s="24"/>
      <c r="H56" s="123"/>
      <c r="I56" s="132"/>
      <c r="J56" s="24"/>
      <c r="K56" s="104"/>
      <c r="L56" s="103"/>
      <c r="M56" s="24"/>
      <c r="N56" s="104"/>
    </row>
    <row r="57" spans="1:14">
      <c r="A57" s="144" t="s">
        <v>625</v>
      </c>
      <c r="B57" s="156" t="s">
        <v>324</v>
      </c>
      <c r="C57" s="103"/>
      <c r="D57" s="24"/>
      <c r="E57" s="104"/>
      <c r="F57" s="92"/>
      <c r="G57" s="24"/>
      <c r="H57" s="123"/>
      <c r="I57" s="132"/>
      <c r="J57" s="24"/>
      <c r="K57" s="104"/>
      <c r="L57" s="103"/>
      <c r="M57" s="24"/>
      <c r="N57" s="104"/>
    </row>
    <row r="58" spans="1:14">
      <c r="A58" s="126" t="s">
        <v>626</v>
      </c>
      <c r="B58" s="156" t="s">
        <v>325</v>
      </c>
      <c r="C58" s="103"/>
      <c r="D58" s="24"/>
      <c r="E58" s="104"/>
      <c r="F58" s="92"/>
      <c r="G58" s="24"/>
      <c r="H58" s="123"/>
      <c r="I58" s="132"/>
      <c r="J58" s="24"/>
      <c r="K58" s="104"/>
      <c r="L58" s="103"/>
      <c r="M58" s="24"/>
      <c r="N58" s="104"/>
    </row>
    <row r="59" spans="1:14">
      <c r="A59" s="126" t="s">
        <v>627</v>
      </c>
      <c r="B59" s="156" t="s">
        <v>326</v>
      </c>
      <c r="C59" s="103"/>
      <c r="D59" s="24"/>
      <c r="E59" s="104"/>
      <c r="F59" s="92"/>
      <c r="G59" s="24"/>
      <c r="H59" s="123"/>
      <c r="I59" s="132"/>
      <c r="J59" s="24"/>
      <c r="K59" s="104"/>
      <c r="L59" s="103"/>
      <c r="M59" s="24"/>
      <c r="N59" s="104"/>
    </row>
    <row r="60" spans="1:14">
      <c r="A60" s="126" t="s">
        <v>628</v>
      </c>
      <c r="B60" s="156" t="s">
        <v>327</v>
      </c>
      <c r="C60" s="103"/>
      <c r="D60" s="24"/>
      <c r="E60" s="104"/>
      <c r="F60" s="92"/>
      <c r="G60" s="24"/>
      <c r="H60" s="123"/>
      <c r="I60" s="132"/>
      <c r="J60" s="24"/>
      <c r="K60" s="104"/>
      <c r="L60" s="103"/>
      <c r="M60" s="24"/>
      <c r="N60" s="104"/>
    </row>
    <row r="61" spans="1:14">
      <c r="A61" s="145" t="s">
        <v>582</v>
      </c>
      <c r="B61" s="158" t="s">
        <v>328</v>
      </c>
      <c r="C61" s="103"/>
      <c r="D61" s="24"/>
      <c r="E61" s="104"/>
      <c r="F61" s="92"/>
      <c r="G61" s="24"/>
      <c r="H61" s="123"/>
      <c r="I61" s="132"/>
      <c r="J61" s="24"/>
      <c r="K61" s="104"/>
      <c r="L61" s="103"/>
      <c r="M61" s="24"/>
      <c r="N61" s="104"/>
    </row>
    <row r="62" spans="1:14">
      <c r="A62" s="146" t="s">
        <v>629</v>
      </c>
      <c r="B62" s="156" t="s">
        <v>329</v>
      </c>
      <c r="C62" s="103"/>
      <c r="D62" s="24"/>
      <c r="E62" s="104"/>
      <c r="F62" s="92"/>
      <c r="G62" s="24"/>
      <c r="H62" s="123"/>
      <c r="I62" s="132"/>
      <c r="J62" s="24"/>
      <c r="K62" s="104"/>
      <c r="L62" s="103"/>
      <c r="M62" s="24"/>
      <c r="N62" s="104"/>
    </row>
    <row r="63" spans="1:14">
      <c r="A63" s="146" t="s">
        <v>330</v>
      </c>
      <c r="B63" s="156" t="s">
        <v>331</v>
      </c>
      <c r="C63" s="103"/>
      <c r="D63" s="24"/>
      <c r="E63" s="104"/>
      <c r="F63" s="92"/>
      <c r="G63" s="24"/>
      <c r="H63" s="123"/>
      <c r="I63" s="132"/>
      <c r="J63" s="24"/>
      <c r="K63" s="104"/>
      <c r="L63" s="103"/>
      <c r="M63" s="24"/>
      <c r="N63" s="104"/>
    </row>
    <row r="64" spans="1:14" ht="30">
      <c r="A64" s="146" t="s">
        <v>332</v>
      </c>
      <c r="B64" s="156" t="s">
        <v>333</v>
      </c>
      <c r="C64" s="103"/>
      <c r="D64" s="24"/>
      <c r="E64" s="104"/>
      <c r="F64" s="92"/>
      <c r="G64" s="24"/>
      <c r="H64" s="123"/>
      <c r="I64" s="132"/>
      <c r="J64" s="24"/>
      <c r="K64" s="104"/>
      <c r="L64" s="103"/>
      <c r="M64" s="24"/>
      <c r="N64" s="104"/>
    </row>
    <row r="65" spans="1:14" ht="30">
      <c r="A65" s="146" t="s">
        <v>583</v>
      </c>
      <c r="B65" s="156" t="s">
        <v>334</v>
      </c>
      <c r="C65" s="103"/>
      <c r="D65" s="24"/>
      <c r="E65" s="104"/>
      <c r="F65" s="92"/>
      <c r="G65" s="24"/>
      <c r="H65" s="123"/>
      <c r="I65" s="132"/>
      <c r="J65" s="24"/>
      <c r="K65" s="104"/>
      <c r="L65" s="103"/>
      <c r="M65" s="24"/>
      <c r="N65" s="104"/>
    </row>
    <row r="66" spans="1:14" ht="30">
      <c r="A66" s="146" t="s">
        <v>630</v>
      </c>
      <c r="B66" s="156" t="s">
        <v>335</v>
      </c>
      <c r="C66" s="103"/>
      <c r="D66" s="24"/>
      <c r="E66" s="104"/>
      <c r="F66" s="92"/>
      <c r="G66" s="24"/>
      <c r="H66" s="123"/>
      <c r="I66" s="132"/>
      <c r="J66" s="24"/>
      <c r="K66" s="104"/>
      <c r="L66" s="103"/>
      <c r="M66" s="24"/>
      <c r="N66" s="104"/>
    </row>
    <row r="67" spans="1:14">
      <c r="A67" s="146" t="s">
        <v>593</v>
      </c>
      <c r="B67" s="156" t="s">
        <v>336</v>
      </c>
      <c r="C67" s="103"/>
      <c r="D67" s="24"/>
      <c r="E67" s="104"/>
      <c r="F67" s="92"/>
      <c r="G67" s="24"/>
      <c r="H67" s="123"/>
      <c r="I67" s="132"/>
      <c r="J67" s="24"/>
      <c r="K67" s="104"/>
      <c r="L67" s="103"/>
      <c r="M67" s="24"/>
      <c r="N67" s="104"/>
    </row>
    <row r="68" spans="1:14" ht="30">
      <c r="A68" s="146" t="s">
        <v>631</v>
      </c>
      <c r="B68" s="156" t="s">
        <v>337</v>
      </c>
      <c r="C68" s="103"/>
      <c r="D68" s="24"/>
      <c r="E68" s="104"/>
      <c r="F68" s="92"/>
      <c r="G68" s="24"/>
      <c r="H68" s="123"/>
      <c r="I68" s="132"/>
      <c r="J68" s="24"/>
      <c r="K68" s="104"/>
      <c r="L68" s="103"/>
      <c r="M68" s="24"/>
      <c r="N68" s="104"/>
    </row>
    <row r="69" spans="1:14" ht="30">
      <c r="A69" s="146" t="s">
        <v>632</v>
      </c>
      <c r="B69" s="156" t="s">
        <v>338</v>
      </c>
      <c r="C69" s="103"/>
      <c r="D69" s="24"/>
      <c r="E69" s="104"/>
      <c r="F69" s="92"/>
      <c r="G69" s="24"/>
      <c r="H69" s="123"/>
      <c r="I69" s="132"/>
      <c r="J69" s="24"/>
      <c r="K69" s="104"/>
      <c r="L69" s="103"/>
      <c r="M69" s="24"/>
      <c r="N69" s="104"/>
    </row>
    <row r="70" spans="1:14">
      <c r="A70" s="146" t="s">
        <v>339</v>
      </c>
      <c r="B70" s="156" t="s">
        <v>340</v>
      </c>
      <c r="C70" s="103"/>
      <c r="D70" s="24"/>
      <c r="E70" s="104"/>
      <c r="F70" s="92"/>
      <c r="G70" s="24"/>
      <c r="H70" s="123"/>
      <c r="I70" s="132"/>
      <c r="J70" s="24"/>
      <c r="K70" s="104"/>
      <c r="L70" s="103"/>
      <c r="M70" s="24"/>
      <c r="N70" s="104"/>
    </row>
    <row r="71" spans="1:14">
      <c r="A71" s="147" t="s">
        <v>341</v>
      </c>
      <c r="B71" s="156" t="s">
        <v>342</v>
      </c>
      <c r="C71" s="103"/>
      <c r="D71" s="24"/>
      <c r="E71" s="104"/>
      <c r="F71" s="92"/>
      <c r="G71" s="24"/>
      <c r="H71" s="123"/>
      <c r="I71" s="132"/>
      <c r="J71" s="24"/>
      <c r="K71" s="104"/>
      <c r="L71" s="103"/>
      <c r="M71" s="24"/>
      <c r="N71" s="104"/>
    </row>
    <row r="72" spans="1:14">
      <c r="A72" s="146" t="s">
        <v>633</v>
      </c>
      <c r="B72" s="156" t="s">
        <v>343</v>
      </c>
      <c r="C72" s="103"/>
      <c r="D72" s="24"/>
      <c r="E72" s="104"/>
      <c r="F72" s="92"/>
      <c r="G72" s="24"/>
      <c r="H72" s="123"/>
      <c r="I72" s="132"/>
      <c r="J72" s="24"/>
      <c r="K72" s="104"/>
      <c r="L72" s="103"/>
      <c r="M72" s="24"/>
      <c r="N72" s="104"/>
    </row>
    <row r="73" spans="1:14">
      <c r="A73" s="147" t="s">
        <v>43</v>
      </c>
      <c r="B73" s="156" t="s">
        <v>344</v>
      </c>
      <c r="C73" s="103"/>
      <c r="D73" s="24"/>
      <c r="E73" s="104"/>
      <c r="F73" s="92"/>
      <c r="G73" s="24"/>
      <c r="H73" s="123"/>
      <c r="I73" s="132"/>
      <c r="J73" s="24"/>
      <c r="K73" s="104"/>
      <c r="L73" s="103"/>
      <c r="M73" s="24"/>
      <c r="N73" s="104"/>
    </row>
    <row r="74" spans="1:14">
      <c r="A74" s="147" t="s">
        <v>44</v>
      </c>
      <c r="B74" s="156" t="s">
        <v>344</v>
      </c>
      <c r="C74" s="103"/>
      <c r="D74" s="24"/>
      <c r="E74" s="104"/>
      <c r="F74" s="92"/>
      <c r="G74" s="24"/>
      <c r="H74" s="123"/>
      <c r="I74" s="132"/>
      <c r="J74" s="24"/>
      <c r="K74" s="104"/>
      <c r="L74" s="103"/>
      <c r="M74" s="24"/>
      <c r="N74" s="104"/>
    </row>
    <row r="75" spans="1:14">
      <c r="A75" s="145" t="s">
        <v>596</v>
      </c>
      <c r="B75" s="158" t="s">
        <v>345</v>
      </c>
      <c r="C75" s="103"/>
      <c r="D75" s="24"/>
      <c r="E75" s="104"/>
      <c r="F75" s="92"/>
      <c r="G75" s="24"/>
      <c r="H75" s="123"/>
      <c r="I75" s="132"/>
      <c r="J75" s="24"/>
      <c r="K75" s="104"/>
      <c r="L75" s="103"/>
      <c r="M75" s="24"/>
      <c r="N75" s="104"/>
    </row>
    <row r="76" spans="1:14" ht="15.75">
      <c r="A76" s="148" t="s">
        <v>11</v>
      </c>
      <c r="B76" s="159"/>
      <c r="C76" s="108">
        <v>23294</v>
      </c>
      <c r="D76" s="65">
        <v>25278</v>
      </c>
      <c r="E76" s="107">
        <v>21581</v>
      </c>
      <c r="F76" s="93"/>
      <c r="G76" s="65"/>
      <c r="H76" s="124"/>
      <c r="I76" s="133"/>
      <c r="J76" s="65"/>
      <c r="K76" s="107"/>
      <c r="L76" s="108">
        <v>23294</v>
      </c>
      <c r="M76" s="65">
        <v>25278</v>
      </c>
      <c r="N76" s="107">
        <v>21581</v>
      </c>
    </row>
    <row r="77" spans="1:14">
      <c r="A77" s="149" t="s">
        <v>346</v>
      </c>
      <c r="B77" s="156" t="s">
        <v>347</v>
      </c>
      <c r="C77" s="103"/>
      <c r="D77" s="24"/>
      <c r="E77" s="104"/>
      <c r="F77" s="92"/>
      <c r="G77" s="24"/>
      <c r="H77" s="123"/>
      <c r="I77" s="132"/>
      <c r="J77" s="24"/>
      <c r="K77" s="104"/>
      <c r="L77" s="103"/>
      <c r="M77" s="24"/>
      <c r="N77" s="104"/>
    </row>
    <row r="78" spans="1:14">
      <c r="A78" s="149" t="s">
        <v>634</v>
      </c>
      <c r="B78" s="156" t="s">
        <v>348</v>
      </c>
      <c r="C78" s="103"/>
      <c r="D78" s="24"/>
      <c r="E78" s="104"/>
      <c r="F78" s="92"/>
      <c r="G78" s="24"/>
      <c r="H78" s="123"/>
      <c r="I78" s="132"/>
      <c r="J78" s="24"/>
      <c r="K78" s="104"/>
      <c r="L78" s="103"/>
      <c r="M78" s="24"/>
      <c r="N78" s="104"/>
    </row>
    <row r="79" spans="1:14">
      <c r="A79" s="149" t="s">
        <v>349</v>
      </c>
      <c r="B79" s="156" t="s">
        <v>350</v>
      </c>
      <c r="C79" s="103"/>
      <c r="D79" s="24"/>
      <c r="E79" s="104"/>
      <c r="F79" s="92"/>
      <c r="G79" s="24"/>
      <c r="H79" s="123"/>
      <c r="I79" s="132"/>
      <c r="J79" s="24"/>
      <c r="K79" s="104"/>
      <c r="L79" s="103"/>
      <c r="M79" s="24"/>
      <c r="N79" s="104"/>
    </row>
    <row r="80" spans="1:14">
      <c r="A80" s="149" t="s">
        <v>351</v>
      </c>
      <c r="B80" s="156" t="s">
        <v>352</v>
      </c>
      <c r="C80" s="103">
        <v>0</v>
      </c>
      <c r="D80" s="24">
        <v>47</v>
      </c>
      <c r="E80" s="104">
        <v>47</v>
      </c>
      <c r="F80" s="92"/>
      <c r="G80" s="24"/>
      <c r="H80" s="123"/>
      <c r="I80" s="132"/>
      <c r="J80" s="24"/>
      <c r="K80" s="104"/>
      <c r="L80" s="103">
        <v>0</v>
      </c>
      <c r="M80" s="24">
        <v>47</v>
      </c>
      <c r="N80" s="104">
        <v>47</v>
      </c>
    </row>
    <row r="81" spans="1:14">
      <c r="A81" s="141" t="s">
        <v>353</v>
      </c>
      <c r="B81" s="156" t="s">
        <v>354</v>
      </c>
      <c r="C81" s="103"/>
      <c r="D81" s="24"/>
      <c r="E81" s="104"/>
      <c r="F81" s="92"/>
      <c r="G81" s="24"/>
      <c r="H81" s="123"/>
      <c r="I81" s="132"/>
      <c r="J81" s="24"/>
      <c r="K81" s="104"/>
      <c r="L81" s="103"/>
      <c r="M81" s="24"/>
      <c r="N81" s="104"/>
    </row>
    <row r="82" spans="1:14">
      <c r="A82" s="141" t="s">
        <v>355</v>
      </c>
      <c r="B82" s="156" t="s">
        <v>356</v>
      </c>
      <c r="C82" s="103"/>
      <c r="D82" s="24"/>
      <c r="E82" s="104"/>
      <c r="F82" s="92"/>
      <c r="G82" s="24"/>
      <c r="H82" s="123"/>
      <c r="I82" s="132"/>
      <c r="J82" s="24"/>
      <c r="K82" s="104"/>
      <c r="L82" s="103"/>
      <c r="M82" s="24"/>
      <c r="N82" s="104"/>
    </row>
    <row r="83" spans="1:14">
      <c r="A83" s="141" t="s">
        <v>357</v>
      </c>
      <c r="B83" s="156" t="s">
        <v>358</v>
      </c>
      <c r="C83" s="103">
        <v>0</v>
      </c>
      <c r="D83" s="24">
        <v>13</v>
      </c>
      <c r="E83" s="104">
        <v>13</v>
      </c>
      <c r="F83" s="92"/>
      <c r="G83" s="24"/>
      <c r="H83" s="123"/>
      <c r="I83" s="132"/>
      <c r="J83" s="24"/>
      <c r="K83" s="104"/>
      <c r="L83" s="103">
        <v>0</v>
      </c>
      <c r="M83" s="24">
        <v>13</v>
      </c>
      <c r="N83" s="104">
        <v>13</v>
      </c>
    </row>
    <row r="84" spans="1:14">
      <c r="A84" s="150" t="s">
        <v>598</v>
      </c>
      <c r="B84" s="158" t="s">
        <v>359</v>
      </c>
      <c r="C84" s="103">
        <v>0</v>
      </c>
      <c r="D84" s="24">
        <v>59</v>
      </c>
      <c r="E84" s="104">
        <v>59</v>
      </c>
      <c r="F84" s="92"/>
      <c r="G84" s="24"/>
      <c r="H84" s="123"/>
      <c r="I84" s="132"/>
      <c r="J84" s="24"/>
      <c r="K84" s="104"/>
      <c r="L84" s="103">
        <v>0</v>
      </c>
      <c r="M84" s="24">
        <v>59</v>
      </c>
      <c r="N84" s="104">
        <v>59</v>
      </c>
    </row>
    <row r="85" spans="1:14">
      <c r="A85" s="126" t="s">
        <v>360</v>
      </c>
      <c r="B85" s="156" t="s">
        <v>361</v>
      </c>
      <c r="C85" s="103"/>
      <c r="D85" s="24"/>
      <c r="E85" s="104"/>
      <c r="F85" s="92"/>
      <c r="G85" s="24"/>
      <c r="H85" s="123"/>
      <c r="I85" s="132"/>
      <c r="J85" s="24"/>
      <c r="K85" s="104"/>
      <c r="L85" s="103"/>
      <c r="M85" s="24"/>
      <c r="N85" s="104"/>
    </row>
    <row r="86" spans="1:14">
      <c r="A86" s="126" t="s">
        <v>362</v>
      </c>
      <c r="B86" s="156" t="s">
        <v>363</v>
      </c>
      <c r="C86" s="103"/>
      <c r="D86" s="24"/>
      <c r="E86" s="104"/>
      <c r="F86" s="92"/>
      <c r="G86" s="24"/>
      <c r="H86" s="123"/>
      <c r="I86" s="132"/>
      <c r="J86" s="24"/>
      <c r="K86" s="104"/>
      <c r="L86" s="103"/>
      <c r="M86" s="24"/>
      <c r="N86" s="104"/>
    </row>
    <row r="87" spans="1:14">
      <c r="A87" s="126" t="s">
        <v>364</v>
      </c>
      <c r="B87" s="156" t="s">
        <v>365</v>
      </c>
      <c r="C87" s="103"/>
      <c r="D87" s="24"/>
      <c r="E87" s="104"/>
      <c r="F87" s="92"/>
      <c r="G87" s="24"/>
      <c r="H87" s="123"/>
      <c r="I87" s="132"/>
      <c r="J87" s="24"/>
      <c r="K87" s="104"/>
      <c r="L87" s="103"/>
      <c r="M87" s="24"/>
      <c r="N87" s="104"/>
    </row>
    <row r="88" spans="1:14">
      <c r="A88" s="126" t="s">
        <v>366</v>
      </c>
      <c r="B88" s="156" t="s">
        <v>367</v>
      </c>
      <c r="C88" s="103"/>
      <c r="D88" s="24"/>
      <c r="E88" s="104"/>
      <c r="F88" s="92"/>
      <c r="G88" s="24"/>
      <c r="H88" s="123"/>
      <c r="I88" s="132"/>
      <c r="J88" s="24"/>
      <c r="K88" s="104"/>
      <c r="L88" s="103"/>
      <c r="M88" s="24"/>
      <c r="N88" s="104"/>
    </row>
    <row r="89" spans="1:14">
      <c r="A89" s="145" t="s">
        <v>599</v>
      </c>
      <c r="B89" s="158" t="s">
        <v>368</v>
      </c>
      <c r="C89" s="103"/>
      <c r="D89" s="24"/>
      <c r="E89" s="104"/>
      <c r="F89" s="92"/>
      <c r="G89" s="24"/>
      <c r="H89" s="123"/>
      <c r="I89" s="132"/>
      <c r="J89" s="24"/>
      <c r="K89" s="104"/>
      <c r="L89" s="103"/>
      <c r="M89" s="24"/>
      <c r="N89" s="104"/>
    </row>
    <row r="90" spans="1:14" ht="30">
      <c r="A90" s="126" t="s">
        <v>369</v>
      </c>
      <c r="B90" s="156" t="s">
        <v>370</v>
      </c>
      <c r="C90" s="103"/>
      <c r="D90" s="24"/>
      <c r="E90" s="104"/>
      <c r="F90" s="92"/>
      <c r="G90" s="24"/>
      <c r="H90" s="123"/>
      <c r="I90" s="132"/>
      <c r="J90" s="24"/>
      <c r="K90" s="104"/>
      <c r="L90" s="103"/>
      <c r="M90" s="24"/>
      <c r="N90" s="104"/>
    </row>
    <row r="91" spans="1:14" ht="30">
      <c r="A91" s="126" t="s">
        <v>635</v>
      </c>
      <c r="B91" s="156" t="s">
        <v>371</v>
      </c>
      <c r="C91" s="103"/>
      <c r="D91" s="24"/>
      <c r="E91" s="104"/>
      <c r="F91" s="92"/>
      <c r="G91" s="24"/>
      <c r="H91" s="123"/>
      <c r="I91" s="132"/>
      <c r="J91" s="24"/>
      <c r="K91" s="104"/>
      <c r="L91" s="103"/>
      <c r="M91" s="24"/>
      <c r="N91" s="104"/>
    </row>
    <row r="92" spans="1:14" ht="30">
      <c r="A92" s="126" t="s">
        <v>636</v>
      </c>
      <c r="B92" s="156" t="s">
        <v>372</v>
      </c>
      <c r="C92" s="103"/>
      <c r="D92" s="24"/>
      <c r="E92" s="104"/>
      <c r="F92" s="92"/>
      <c r="G92" s="24"/>
      <c r="H92" s="123"/>
      <c r="I92" s="132"/>
      <c r="J92" s="24"/>
      <c r="K92" s="104"/>
      <c r="L92" s="103"/>
      <c r="M92" s="24"/>
      <c r="N92" s="104"/>
    </row>
    <row r="93" spans="1:14">
      <c r="A93" s="126" t="s">
        <v>637</v>
      </c>
      <c r="B93" s="156" t="s">
        <v>373</v>
      </c>
      <c r="C93" s="103"/>
      <c r="D93" s="24"/>
      <c r="E93" s="104"/>
      <c r="F93" s="92"/>
      <c r="G93" s="24"/>
      <c r="H93" s="123"/>
      <c r="I93" s="132"/>
      <c r="J93" s="24"/>
      <c r="K93" s="104"/>
      <c r="L93" s="103"/>
      <c r="M93" s="24"/>
      <c r="N93" s="104"/>
    </row>
    <row r="94" spans="1:14" ht="30">
      <c r="A94" s="126" t="s">
        <v>638</v>
      </c>
      <c r="B94" s="156" t="s">
        <v>374</v>
      </c>
      <c r="C94" s="103"/>
      <c r="D94" s="24"/>
      <c r="E94" s="104"/>
      <c r="F94" s="92"/>
      <c r="G94" s="24"/>
      <c r="H94" s="123"/>
      <c r="I94" s="132"/>
      <c r="J94" s="24"/>
      <c r="K94" s="104"/>
      <c r="L94" s="103"/>
      <c r="M94" s="24"/>
      <c r="N94" s="104"/>
    </row>
    <row r="95" spans="1:14" ht="30">
      <c r="A95" s="126" t="s">
        <v>639</v>
      </c>
      <c r="B95" s="156" t="s">
        <v>375</v>
      </c>
      <c r="C95" s="103"/>
      <c r="D95" s="24"/>
      <c r="E95" s="104"/>
      <c r="F95" s="92"/>
      <c r="G95" s="24"/>
      <c r="H95" s="123"/>
      <c r="I95" s="132"/>
      <c r="J95" s="24"/>
      <c r="K95" s="104"/>
      <c r="L95" s="103"/>
      <c r="M95" s="24"/>
      <c r="N95" s="104"/>
    </row>
    <row r="96" spans="1:14">
      <c r="A96" s="126" t="s">
        <v>376</v>
      </c>
      <c r="B96" s="156" t="s">
        <v>377</v>
      </c>
      <c r="C96" s="103"/>
      <c r="D96" s="24"/>
      <c r="E96" s="104"/>
      <c r="F96" s="92"/>
      <c r="G96" s="24"/>
      <c r="H96" s="123"/>
      <c r="I96" s="132"/>
      <c r="J96" s="24"/>
      <c r="K96" s="104"/>
      <c r="L96" s="103"/>
      <c r="M96" s="24"/>
      <c r="N96" s="104"/>
    </row>
    <row r="97" spans="1:31">
      <c r="A97" s="126" t="s">
        <v>640</v>
      </c>
      <c r="B97" s="156" t="s">
        <v>378</v>
      </c>
      <c r="C97" s="103"/>
      <c r="D97" s="24"/>
      <c r="E97" s="104"/>
      <c r="F97" s="92"/>
      <c r="G97" s="24"/>
      <c r="H97" s="123"/>
      <c r="I97" s="132"/>
      <c r="J97" s="24"/>
      <c r="K97" s="104"/>
      <c r="L97" s="103"/>
      <c r="M97" s="24"/>
      <c r="N97" s="104"/>
    </row>
    <row r="98" spans="1:31">
      <c r="A98" s="145" t="s">
        <v>600</v>
      </c>
      <c r="B98" s="158" t="s">
        <v>379</v>
      </c>
      <c r="C98" s="103"/>
      <c r="D98" s="24"/>
      <c r="E98" s="104"/>
      <c r="F98" s="92"/>
      <c r="G98" s="24"/>
      <c r="H98" s="123"/>
      <c r="I98" s="132"/>
      <c r="J98" s="24"/>
      <c r="K98" s="104"/>
      <c r="L98" s="103"/>
      <c r="M98" s="24"/>
      <c r="N98" s="104"/>
    </row>
    <row r="99" spans="1:31" ht="15.75">
      <c r="A99" s="148" t="s">
        <v>10</v>
      </c>
      <c r="B99" s="159"/>
      <c r="C99" s="108">
        <v>0</v>
      </c>
      <c r="D99" s="65">
        <v>59</v>
      </c>
      <c r="E99" s="107">
        <v>59</v>
      </c>
      <c r="F99" s="93"/>
      <c r="G99" s="65"/>
      <c r="H99" s="124"/>
      <c r="I99" s="133"/>
      <c r="J99" s="65"/>
      <c r="K99" s="107"/>
      <c r="L99" s="108">
        <v>0</v>
      </c>
      <c r="M99" s="65">
        <v>59</v>
      </c>
      <c r="N99" s="107">
        <v>59</v>
      </c>
    </row>
    <row r="100" spans="1:31" ht="15.75">
      <c r="A100" s="151" t="s">
        <v>648</v>
      </c>
      <c r="B100" s="160" t="s">
        <v>380</v>
      </c>
      <c r="C100" s="109">
        <v>23294</v>
      </c>
      <c r="D100" s="87">
        <v>25337</v>
      </c>
      <c r="E100" s="110">
        <v>21640</v>
      </c>
      <c r="F100" s="94"/>
      <c r="G100" s="66"/>
      <c r="H100" s="125"/>
      <c r="I100" s="134"/>
      <c r="J100" s="66"/>
      <c r="K100" s="135"/>
      <c r="L100" s="109">
        <v>23294</v>
      </c>
      <c r="M100" s="87">
        <v>25337</v>
      </c>
      <c r="N100" s="110">
        <v>21640</v>
      </c>
    </row>
    <row r="101" spans="1:31">
      <c r="A101" s="126" t="s">
        <v>641</v>
      </c>
      <c r="B101" s="161" t="s">
        <v>381</v>
      </c>
      <c r="C101" s="111"/>
      <c r="D101" s="10"/>
      <c r="E101" s="112"/>
      <c r="F101" s="95"/>
      <c r="G101" s="10"/>
      <c r="H101" s="126"/>
      <c r="I101" s="111"/>
      <c r="J101" s="10"/>
      <c r="K101" s="112"/>
      <c r="L101" s="111"/>
      <c r="M101" s="10"/>
      <c r="N101" s="112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6"/>
      <c r="AE101" s="16"/>
    </row>
    <row r="102" spans="1:31">
      <c r="A102" s="126" t="s">
        <v>384</v>
      </c>
      <c r="B102" s="161" t="s">
        <v>385</v>
      </c>
      <c r="C102" s="111"/>
      <c r="D102" s="10"/>
      <c r="E102" s="112"/>
      <c r="F102" s="95"/>
      <c r="G102" s="10"/>
      <c r="H102" s="126"/>
      <c r="I102" s="111"/>
      <c r="J102" s="10"/>
      <c r="K102" s="112"/>
      <c r="L102" s="111"/>
      <c r="M102" s="10"/>
      <c r="N102" s="112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6"/>
      <c r="AE102" s="16"/>
    </row>
    <row r="103" spans="1:31">
      <c r="A103" s="126" t="s">
        <v>642</v>
      </c>
      <c r="B103" s="161" t="s">
        <v>386</v>
      </c>
      <c r="C103" s="111"/>
      <c r="D103" s="10"/>
      <c r="E103" s="112"/>
      <c r="F103" s="95"/>
      <c r="G103" s="10"/>
      <c r="H103" s="126"/>
      <c r="I103" s="111"/>
      <c r="J103" s="10"/>
      <c r="K103" s="112"/>
      <c r="L103" s="111"/>
      <c r="M103" s="10"/>
      <c r="N103" s="112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6"/>
      <c r="AE103" s="16"/>
    </row>
    <row r="104" spans="1:31">
      <c r="A104" s="127" t="s">
        <v>605</v>
      </c>
      <c r="B104" s="162" t="s">
        <v>388</v>
      </c>
      <c r="C104" s="113"/>
      <c r="D104" s="12"/>
      <c r="E104" s="114"/>
      <c r="F104" s="96"/>
      <c r="G104" s="12"/>
      <c r="H104" s="127"/>
      <c r="I104" s="113"/>
      <c r="J104" s="12"/>
      <c r="K104" s="114"/>
      <c r="L104" s="113"/>
      <c r="M104" s="12"/>
      <c r="N104" s="114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6"/>
      <c r="AE104" s="16"/>
    </row>
    <row r="105" spans="1:31">
      <c r="A105" s="128" t="s">
        <v>643</v>
      </c>
      <c r="B105" s="161" t="s">
        <v>389</v>
      </c>
      <c r="C105" s="115"/>
      <c r="D105" s="21"/>
      <c r="E105" s="116"/>
      <c r="F105" s="97"/>
      <c r="G105" s="21"/>
      <c r="H105" s="128"/>
      <c r="I105" s="115"/>
      <c r="J105" s="21"/>
      <c r="K105" s="116"/>
      <c r="L105" s="115"/>
      <c r="M105" s="21"/>
      <c r="N105" s="116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6"/>
      <c r="AE105" s="16"/>
    </row>
    <row r="106" spans="1:31">
      <c r="A106" s="128" t="s">
        <v>611</v>
      </c>
      <c r="B106" s="161" t="s">
        <v>392</v>
      </c>
      <c r="C106" s="115"/>
      <c r="D106" s="21"/>
      <c r="E106" s="116"/>
      <c r="F106" s="97"/>
      <c r="G106" s="21"/>
      <c r="H106" s="128"/>
      <c r="I106" s="115"/>
      <c r="J106" s="21"/>
      <c r="K106" s="116"/>
      <c r="L106" s="115"/>
      <c r="M106" s="21"/>
      <c r="N106" s="116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6"/>
      <c r="AE106" s="16"/>
    </row>
    <row r="107" spans="1:31">
      <c r="A107" s="126" t="s">
        <v>393</v>
      </c>
      <c r="B107" s="161" t="s">
        <v>394</v>
      </c>
      <c r="C107" s="111"/>
      <c r="D107" s="10"/>
      <c r="E107" s="112"/>
      <c r="F107" s="95"/>
      <c r="G107" s="10"/>
      <c r="H107" s="126"/>
      <c r="I107" s="111"/>
      <c r="J107" s="10"/>
      <c r="K107" s="112"/>
      <c r="L107" s="111"/>
      <c r="M107" s="10"/>
      <c r="N107" s="112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6"/>
      <c r="AE107" s="16"/>
    </row>
    <row r="108" spans="1:31">
      <c r="A108" s="126" t="s">
        <v>644</v>
      </c>
      <c r="B108" s="161" t="s">
        <v>395</v>
      </c>
      <c r="C108" s="111"/>
      <c r="D108" s="10"/>
      <c r="E108" s="112"/>
      <c r="F108" s="95"/>
      <c r="G108" s="10"/>
      <c r="H108" s="126"/>
      <c r="I108" s="111"/>
      <c r="J108" s="10"/>
      <c r="K108" s="112"/>
      <c r="L108" s="111"/>
      <c r="M108" s="10"/>
      <c r="N108" s="112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6"/>
      <c r="AE108" s="16"/>
    </row>
    <row r="109" spans="1:31">
      <c r="A109" s="129" t="s">
        <v>608</v>
      </c>
      <c r="B109" s="162" t="s">
        <v>396</v>
      </c>
      <c r="C109" s="117"/>
      <c r="D109" s="11"/>
      <c r="E109" s="118"/>
      <c r="F109" s="98"/>
      <c r="G109" s="11"/>
      <c r="H109" s="129"/>
      <c r="I109" s="117"/>
      <c r="J109" s="11"/>
      <c r="K109" s="118"/>
      <c r="L109" s="117"/>
      <c r="M109" s="11"/>
      <c r="N109" s="118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6"/>
      <c r="AE109" s="16"/>
    </row>
    <row r="110" spans="1:31">
      <c r="A110" s="128" t="s">
        <v>397</v>
      </c>
      <c r="B110" s="161" t="s">
        <v>398</v>
      </c>
      <c r="C110" s="115"/>
      <c r="D110" s="21"/>
      <c r="E110" s="116"/>
      <c r="F110" s="97"/>
      <c r="G110" s="21"/>
      <c r="H110" s="128"/>
      <c r="I110" s="115"/>
      <c r="J110" s="21"/>
      <c r="K110" s="116"/>
      <c r="L110" s="115"/>
      <c r="M110" s="21"/>
      <c r="N110" s="116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6"/>
      <c r="AE110" s="16"/>
    </row>
    <row r="111" spans="1:31">
      <c r="A111" s="128" t="s">
        <v>399</v>
      </c>
      <c r="B111" s="161" t="s">
        <v>400</v>
      </c>
      <c r="C111" s="115"/>
      <c r="D111" s="21"/>
      <c r="E111" s="116"/>
      <c r="F111" s="97"/>
      <c r="G111" s="21"/>
      <c r="H111" s="128"/>
      <c r="I111" s="115"/>
      <c r="J111" s="21"/>
      <c r="K111" s="116"/>
      <c r="L111" s="115"/>
      <c r="M111" s="21"/>
      <c r="N111" s="116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6"/>
      <c r="AE111" s="16"/>
    </row>
    <row r="112" spans="1:31">
      <c r="A112" s="129" t="s">
        <v>401</v>
      </c>
      <c r="B112" s="162" t="s">
        <v>402</v>
      </c>
      <c r="C112" s="115"/>
      <c r="D112" s="21"/>
      <c r="E112" s="116"/>
      <c r="F112" s="97"/>
      <c r="G112" s="21"/>
      <c r="H112" s="128"/>
      <c r="I112" s="115"/>
      <c r="J112" s="21"/>
      <c r="K112" s="116"/>
      <c r="L112" s="115"/>
      <c r="M112" s="21"/>
      <c r="N112" s="116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6"/>
      <c r="AE112" s="16"/>
    </row>
    <row r="113" spans="1:31">
      <c r="A113" s="128" t="s">
        <v>403</v>
      </c>
      <c r="B113" s="161" t="s">
        <v>404</v>
      </c>
      <c r="C113" s="115"/>
      <c r="D113" s="21"/>
      <c r="E113" s="116"/>
      <c r="F113" s="97"/>
      <c r="G113" s="21"/>
      <c r="H113" s="128"/>
      <c r="I113" s="115"/>
      <c r="J113" s="21"/>
      <c r="K113" s="116"/>
      <c r="L113" s="115"/>
      <c r="M113" s="21"/>
      <c r="N113" s="116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6"/>
      <c r="AE113" s="16"/>
    </row>
    <row r="114" spans="1:31">
      <c r="A114" s="128" t="s">
        <v>405</v>
      </c>
      <c r="B114" s="161" t="s">
        <v>406</v>
      </c>
      <c r="C114" s="115"/>
      <c r="D114" s="21"/>
      <c r="E114" s="116"/>
      <c r="F114" s="97"/>
      <c r="G114" s="21"/>
      <c r="H114" s="128"/>
      <c r="I114" s="115"/>
      <c r="J114" s="21"/>
      <c r="K114" s="116"/>
      <c r="L114" s="115"/>
      <c r="M114" s="21"/>
      <c r="N114" s="116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6"/>
      <c r="AE114" s="16"/>
    </row>
    <row r="115" spans="1:31">
      <c r="A115" s="128" t="s">
        <v>407</v>
      </c>
      <c r="B115" s="161" t="s">
        <v>408</v>
      </c>
      <c r="C115" s="115"/>
      <c r="D115" s="21"/>
      <c r="E115" s="116"/>
      <c r="F115" s="97"/>
      <c r="G115" s="21"/>
      <c r="H115" s="128"/>
      <c r="I115" s="115"/>
      <c r="J115" s="21"/>
      <c r="K115" s="116"/>
      <c r="L115" s="115"/>
      <c r="M115" s="21"/>
      <c r="N115" s="116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6"/>
      <c r="AE115" s="16"/>
    </row>
    <row r="116" spans="1:31">
      <c r="A116" s="152" t="s">
        <v>609</v>
      </c>
      <c r="B116" s="163" t="s">
        <v>409</v>
      </c>
      <c r="C116" s="117"/>
      <c r="D116" s="11"/>
      <c r="E116" s="118"/>
      <c r="F116" s="98"/>
      <c r="G116" s="11"/>
      <c r="H116" s="129"/>
      <c r="I116" s="117"/>
      <c r="J116" s="11"/>
      <c r="K116" s="118"/>
      <c r="L116" s="117"/>
      <c r="M116" s="11"/>
      <c r="N116" s="118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6"/>
      <c r="AE116" s="16"/>
    </row>
    <row r="117" spans="1:31">
      <c r="A117" s="128" t="s">
        <v>410</v>
      </c>
      <c r="B117" s="161" t="s">
        <v>411</v>
      </c>
      <c r="C117" s="115"/>
      <c r="D117" s="21"/>
      <c r="E117" s="116"/>
      <c r="F117" s="97"/>
      <c r="G117" s="21"/>
      <c r="H117" s="128"/>
      <c r="I117" s="115"/>
      <c r="J117" s="21"/>
      <c r="K117" s="116"/>
      <c r="L117" s="115"/>
      <c r="M117" s="21"/>
      <c r="N117" s="116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6"/>
      <c r="AE117" s="16"/>
    </row>
    <row r="118" spans="1:31">
      <c r="A118" s="126" t="s">
        <v>412</v>
      </c>
      <c r="B118" s="161" t="s">
        <v>413</v>
      </c>
      <c r="C118" s="111"/>
      <c r="D118" s="10"/>
      <c r="E118" s="112"/>
      <c r="F118" s="95"/>
      <c r="G118" s="10"/>
      <c r="H118" s="126"/>
      <c r="I118" s="111"/>
      <c r="J118" s="10"/>
      <c r="K118" s="112"/>
      <c r="L118" s="111"/>
      <c r="M118" s="10"/>
      <c r="N118" s="112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6"/>
      <c r="AE118" s="16"/>
    </row>
    <row r="119" spans="1:31">
      <c r="A119" s="128" t="s">
        <v>645</v>
      </c>
      <c r="B119" s="161" t="s">
        <v>414</v>
      </c>
      <c r="C119" s="115"/>
      <c r="D119" s="21"/>
      <c r="E119" s="116"/>
      <c r="F119" s="97"/>
      <c r="G119" s="21"/>
      <c r="H119" s="128"/>
      <c r="I119" s="115"/>
      <c r="J119" s="21"/>
      <c r="K119" s="116"/>
      <c r="L119" s="115"/>
      <c r="M119" s="21"/>
      <c r="N119" s="116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6"/>
      <c r="AE119" s="16"/>
    </row>
    <row r="120" spans="1:31">
      <c r="A120" s="128" t="s">
        <v>614</v>
      </c>
      <c r="B120" s="161" t="s">
        <v>415</v>
      </c>
      <c r="C120" s="115"/>
      <c r="D120" s="21"/>
      <c r="E120" s="116"/>
      <c r="F120" s="97"/>
      <c r="G120" s="21"/>
      <c r="H120" s="128"/>
      <c r="I120" s="115"/>
      <c r="J120" s="21"/>
      <c r="K120" s="116"/>
      <c r="L120" s="115"/>
      <c r="M120" s="21"/>
      <c r="N120" s="116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6"/>
      <c r="AE120" s="16"/>
    </row>
    <row r="121" spans="1:31">
      <c r="A121" s="152" t="s">
        <v>615</v>
      </c>
      <c r="B121" s="163" t="s">
        <v>419</v>
      </c>
      <c r="C121" s="117"/>
      <c r="D121" s="11"/>
      <c r="E121" s="118"/>
      <c r="F121" s="98"/>
      <c r="G121" s="11"/>
      <c r="H121" s="129"/>
      <c r="I121" s="117"/>
      <c r="J121" s="11"/>
      <c r="K121" s="118"/>
      <c r="L121" s="117"/>
      <c r="M121" s="11"/>
      <c r="N121" s="118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6"/>
      <c r="AE121" s="16"/>
    </row>
    <row r="122" spans="1:31">
      <c r="A122" s="126" t="s">
        <v>420</v>
      </c>
      <c r="B122" s="161" t="s">
        <v>421</v>
      </c>
      <c r="C122" s="111"/>
      <c r="D122" s="10"/>
      <c r="E122" s="112"/>
      <c r="F122" s="95"/>
      <c r="G122" s="10"/>
      <c r="H122" s="126"/>
      <c r="I122" s="111"/>
      <c r="J122" s="10"/>
      <c r="K122" s="112"/>
      <c r="L122" s="111"/>
      <c r="M122" s="10"/>
      <c r="N122" s="112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6"/>
      <c r="AE122" s="16"/>
    </row>
    <row r="123" spans="1:31" ht="15.75">
      <c r="A123" s="153" t="s">
        <v>649</v>
      </c>
      <c r="B123" s="164" t="s">
        <v>422</v>
      </c>
      <c r="C123" s="119"/>
      <c r="D123" s="67"/>
      <c r="E123" s="120"/>
      <c r="F123" s="99"/>
      <c r="G123" s="67"/>
      <c r="H123" s="130"/>
      <c r="I123" s="119"/>
      <c r="J123" s="67"/>
      <c r="K123" s="120"/>
      <c r="L123" s="119"/>
      <c r="M123" s="67"/>
      <c r="N123" s="120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6"/>
      <c r="AE123" s="16"/>
    </row>
    <row r="124" spans="1:31" ht="15.75">
      <c r="A124" s="154" t="s">
        <v>685</v>
      </c>
      <c r="B124" s="165"/>
      <c r="C124" s="213">
        <v>23294</v>
      </c>
      <c r="D124" s="167">
        <v>25337</v>
      </c>
      <c r="E124" s="214">
        <v>21640</v>
      </c>
      <c r="F124" s="100"/>
      <c r="G124" s="71"/>
      <c r="H124" s="131"/>
      <c r="I124" s="136"/>
      <c r="J124" s="71"/>
      <c r="K124" s="137"/>
      <c r="L124" s="213">
        <v>23294</v>
      </c>
      <c r="M124" s="167">
        <v>25337</v>
      </c>
      <c r="N124" s="214">
        <v>21640</v>
      </c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</row>
    <row r="125" spans="1:31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</row>
    <row r="126" spans="1:31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</row>
    <row r="127" spans="1:31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</row>
    <row r="128" spans="1:31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</row>
    <row r="129" spans="2:31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</row>
    <row r="130" spans="2:31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</row>
    <row r="131" spans="2:31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</row>
    <row r="132" spans="2:31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</row>
    <row r="133" spans="2:31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</row>
    <row r="134" spans="2:31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</row>
    <row r="135" spans="2:31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</row>
    <row r="136" spans="2:31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</row>
    <row r="137" spans="2:31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</row>
    <row r="138" spans="2:31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</row>
    <row r="139" spans="2:31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</row>
    <row r="140" spans="2:31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</row>
    <row r="141" spans="2:31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</row>
    <row r="142" spans="2:31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</row>
    <row r="143" spans="2:31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</row>
    <row r="144" spans="2:31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</row>
    <row r="145" spans="2:31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</row>
    <row r="146" spans="2:31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</row>
    <row r="147" spans="2:31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</row>
    <row r="148" spans="2:31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</row>
    <row r="149" spans="2:31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</row>
    <row r="150" spans="2:31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</row>
    <row r="151" spans="2:31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</row>
    <row r="152" spans="2:31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</row>
    <row r="153" spans="2:31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</row>
    <row r="154" spans="2:31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</row>
    <row r="155" spans="2:31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</row>
    <row r="156" spans="2:31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</row>
    <row r="157" spans="2:31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</row>
    <row r="158" spans="2:31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</row>
    <row r="159" spans="2:31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</row>
    <row r="160" spans="2:31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</row>
    <row r="161" spans="2:31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</row>
    <row r="162" spans="2:31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</row>
    <row r="163" spans="2:31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</row>
    <row r="164" spans="2:31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</row>
    <row r="165" spans="2:31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</row>
    <row r="166" spans="2:31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</row>
    <row r="167" spans="2:31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</row>
    <row r="168" spans="2:31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</row>
    <row r="169" spans="2:31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</row>
    <row r="170" spans="2:31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</row>
    <row r="171" spans="2:31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</row>
    <row r="172" spans="2:31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</row>
    <row r="173" spans="2:31"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</row>
  </sheetData>
  <mergeCells count="9">
    <mergeCell ref="A1:N1"/>
    <mergeCell ref="A2:N2"/>
    <mergeCell ref="A3:N3"/>
    <mergeCell ref="A6:A7"/>
    <mergeCell ref="B6:B7"/>
    <mergeCell ref="C6:E6"/>
    <mergeCell ref="F6:H6"/>
    <mergeCell ref="I6:K6"/>
    <mergeCell ref="L6:N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6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K35"/>
  <sheetViews>
    <sheetView workbookViewId="0">
      <selection activeCell="Q15" sqref="Q15"/>
    </sheetView>
  </sheetViews>
  <sheetFormatPr defaultRowHeight="15"/>
  <cols>
    <col min="1" max="1" width="64.7109375" customWidth="1"/>
    <col min="2" max="2" width="9.42578125" customWidth="1"/>
    <col min="3" max="3" width="11.5703125" customWidth="1"/>
    <col min="4" max="4" width="13.28515625" customWidth="1"/>
    <col min="5" max="5" width="11.85546875" customWidth="1"/>
    <col min="6" max="6" width="11.42578125" customWidth="1"/>
    <col min="7" max="7" width="12.85546875" customWidth="1"/>
    <col min="8" max="8" width="11.42578125" customWidth="1"/>
    <col min="9" max="9" width="11.5703125" customWidth="1"/>
    <col min="10" max="10" width="12.5703125" customWidth="1"/>
    <col min="11" max="11" width="13.28515625" customWidth="1"/>
  </cols>
  <sheetData>
    <row r="1" spans="1:11">
      <c r="A1" s="481" t="s">
        <v>786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</row>
    <row r="2" spans="1:11" ht="21.75" customHeight="1">
      <c r="A2" s="477" t="s">
        <v>748</v>
      </c>
      <c r="B2" s="480"/>
      <c r="C2" s="480"/>
      <c r="D2" s="480"/>
      <c r="E2" s="480"/>
      <c r="F2" s="480"/>
      <c r="G2" s="480"/>
      <c r="H2" s="480"/>
      <c r="I2" s="480"/>
      <c r="J2" s="480"/>
      <c r="K2" s="480"/>
    </row>
    <row r="3" spans="1:11" ht="26.25" customHeight="1">
      <c r="A3" s="509" t="s">
        <v>75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</row>
    <row r="5" spans="1:11" ht="15" customHeight="1">
      <c r="A5" s="484" t="s">
        <v>47</v>
      </c>
      <c r="B5" s="486" t="s">
        <v>244</v>
      </c>
      <c r="C5" s="508" t="s">
        <v>72</v>
      </c>
      <c r="D5" s="499"/>
      <c r="E5" s="501"/>
      <c r="F5" s="508" t="s">
        <v>588</v>
      </c>
      <c r="G5" s="499"/>
      <c r="H5" s="501"/>
      <c r="I5" s="495" t="s">
        <v>73</v>
      </c>
      <c r="J5" s="504"/>
      <c r="K5" s="505"/>
    </row>
    <row r="6" spans="1:11" ht="23.25" customHeight="1">
      <c r="A6" s="507"/>
      <c r="B6" s="506"/>
      <c r="C6" s="101" t="s">
        <v>82</v>
      </c>
      <c r="D6" s="3" t="s">
        <v>107</v>
      </c>
      <c r="E6" s="305" t="s">
        <v>108</v>
      </c>
      <c r="F6" s="101" t="s">
        <v>82</v>
      </c>
      <c r="G6" s="3" t="s">
        <v>107</v>
      </c>
      <c r="H6" s="305" t="s">
        <v>108</v>
      </c>
      <c r="I6" s="101" t="s">
        <v>82</v>
      </c>
      <c r="J6" s="3" t="s">
        <v>107</v>
      </c>
      <c r="K6" s="305" t="s">
        <v>108</v>
      </c>
    </row>
    <row r="7" spans="1:11">
      <c r="A7" s="145" t="s">
        <v>346</v>
      </c>
      <c r="B7" s="307" t="s">
        <v>347</v>
      </c>
      <c r="C7" s="103"/>
      <c r="D7" s="82"/>
      <c r="E7" s="207"/>
      <c r="F7" s="103"/>
      <c r="G7" s="82"/>
      <c r="H7" s="207"/>
      <c r="I7" s="103"/>
      <c r="J7" s="82"/>
      <c r="K7" s="207"/>
    </row>
    <row r="8" spans="1:11">
      <c r="A8" s="281"/>
      <c r="B8" s="307"/>
      <c r="C8" s="103"/>
      <c r="D8" s="82"/>
      <c r="E8" s="207"/>
      <c r="F8" s="103"/>
      <c r="G8" s="82"/>
      <c r="H8" s="207"/>
      <c r="I8" s="103"/>
      <c r="J8" s="82"/>
      <c r="K8" s="207"/>
    </row>
    <row r="9" spans="1:11">
      <c r="A9" s="281"/>
      <c r="B9" s="307"/>
      <c r="C9" s="103"/>
      <c r="D9" s="82"/>
      <c r="E9" s="207"/>
      <c r="F9" s="103"/>
      <c r="G9" s="82"/>
      <c r="H9" s="207"/>
      <c r="I9" s="103"/>
      <c r="J9" s="82"/>
      <c r="K9" s="207"/>
    </row>
    <row r="10" spans="1:11" ht="15.75">
      <c r="A10" s="145" t="s">
        <v>597</v>
      </c>
      <c r="B10" s="307" t="s">
        <v>348</v>
      </c>
      <c r="C10" s="103"/>
      <c r="D10" s="82"/>
      <c r="E10" s="207"/>
      <c r="F10" s="103"/>
      <c r="G10" s="82"/>
      <c r="H10" s="207"/>
      <c r="I10" s="103"/>
      <c r="J10" s="82"/>
      <c r="K10" s="315"/>
    </row>
    <row r="11" spans="1:11" ht="15.75">
      <c r="A11" s="281"/>
      <c r="B11" s="307"/>
      <c r="C11" s="103"/>
      <c r="D11" s="82"/>
      <c r="E11" s="315"/>
      <c r="F11" s="103"/>
      <c r="G11" s="82"/>
      <c r="H11" s="207"/>
      <c r="I11" s="103"/>
      <c r="J11" s="82"/>
      <c r="K11" s="315"/>
    </row>
    <row r="12" spans="1:11">
      <c r="A12" s="281"/>
      <c r="B12" s="307"/>
      <c r="C12" s="103"/>
      <c r="D12" s="82"/>
      <c r="E12" s="207"/>
      <c r="F12" s="103"/>
      <c r="G12" s="82"/>
      <c r="H12" s="207"/>
      <c r="I12" s="103"/>
      <c r="J12" s="82"/>
      <c r="K12" s="207"/>
    </row>
    <row r="13" spans="1:11">
      <c r="A13" s="90" t="s">
        <v>349</v>
      </c>
      <c r="B13" s="307" t="s">
        <v>350</v>
      </c>
      <c r="C13" s="103"/>
      <c r="D13" s="82"/>
      <c r="E13" s="207"/>
      <c r="F13" s="103"/>
      <c r="G13" s="82"/>
      <c r="H13" s="207"/>
      <c r="I13" s="103"/>
      <c r="J13" s="82"/>
      <c r="K13" s="207"/>
    </row>
    <row r="14" spans="1:11" ht="15.75">
      <c r="A14" s="308"/>
      <c r="B14" s="307"/>
      <c r="C14" s="103"/>
      <c r="D14" s="82"/>
      <c r="E14" s="315"/>
      <c r="F14" s="103"/>
      <c r="G14" s="82"/>
      <c r="H14" s="207"/>
      <c r="I14" s="103"/>
      <c r="J14" s="82"/>
      <c r="K14" s="315"/>
    </row>
    <row r="15" spans="1:11">
      <c r="A15" s="308"/>
      <c r="B15" s="307"/>
      <c r="C15" s="103"/>
      <c r="D15" s="82"/>
      <c r="E15" s="207"/>
      <c r="F15" s="103"/>
      <c r="G15" s="82"/>
      <c r="H15" s="207"/>
      <c r="I15" s="103"/>
      <c r="J15" s="82"/>
      <c r="K15" s="207"/>
    </row>
    <row r="16" spans="1:11">
      <c r="A16" s="145" t="s">
        <v>351</v>
      </c>
      <c r="B16" s="307" t="s">
        <v>352</v>
      </c>
      <c r="C16" s="103">
        <v>579</v>
      </c>
      <c r="D16" s="82">
        <v>579</v>
      </c>
      <c r="E16" s="207">
        <v>216</v>
      </c>
      <c r="F16" s="103">
        <v>0</v>
      </c>
      <c r="G16" s="82">
        <v>47</v>
      </c>
      <c r="H16" s="207">
        <v>47</v>
      </c>
      <c r="I16" s="103">
        <f>C16+F16</f>
        <v>579</v>
      </c>
      <c r="J16" s="103">
        <f t="shared" ref="J16:K16" si="0">D16+G16</f>
        <v>626</v>
      </c>
      <c r="K16" s="103">
        <f t="shared" si="0"/>
        <v>263</v>
      </c>
    </row>
    <row r="17" spans="1:11" ht="15.75">
      <c r="A17" s="281"/>
      <c r="B17" s="307"/>
      <c r="C17" s="103"/>
      <c r="D17" s="82"/>
      <c r="E17" s="315"/>
      <c r="F17" s="103"/>
      <c r="G17" s="82"/>
      <c r="H17" s="207"/>
      <c r="I17" s="103"/>
      <c r="J17" s="82"/>
      <c r="K17" s="315"/>
    </row>
    <row r="18" spans="1:11" ht="15.75">
      <c r="A18" s="281"/>
      <c r="B18" s="307"/>
      <c r="C18" s="103"/>
      <c r="D18" s="82"/>
      <c r="E18" s="315"/>
      <c r="F18" s="103"/>
      <c r="G18" s="82"/>
      <c r="H18" s="207"/>
      <c r="I18" s="103"/>
      <c r="J18" s="82"/>
      <c r="K18" s="315"/>
    </row>
    <row r="19" spans="1:11">
      <c r="A19" s="145" t="s">
        <v>353</v>
      </c>
      <c r="B19" s="307" t="s">
        <v>354</v>
      </c>
      <c r="C19" s="103"/>
      <c r="D19" s="82"/>
      <c r="E19" s="207"/>
      <c r="F19" s="103"/>
      <c r="G19" s="82"/>
      <c r="H19" s="207"/>
      <c r="I19" s="103"/>
      <c r="J19" s="82"/>
      <c r="K19" s="207"/>
    </row>
    <row r="20" spans="1:11">
      <c r="A20" s="281"/>
      <c r="B20" s="307"/>
      <c r="C20" s="103"/>
      <c r="D20" s="82"/>
      <c r="E20" s="207"/>
      <c r="F20" s="103"/>
      <c r="G20" s="82"/>
      <c r="H20" s="207"/>
      <c r="I20" s="103"/>
      <c r="J20" s="82"/>
      <c r="K20" s="207"/>
    </row>
    <row r="21" spans="1:11">
      <c r="A21" s="281"/>
      <c r="B21" s="307"/>
      <c r="C21" s="103"/>
      <c r="D21" s="82"/>
      <c r="E21" s="207"/>
      <c r="F21" s="103"/>
      <c r="G21" s="82"/>
      <c r="H21" s="207"/>
      <c r="I21" s="103"/>
      <c r="J21" s="82"/>
      <c r="K21" s="207"/>
    </row>
    <row r="22" spans="1:11" ht="30">
      <c r="A22" s="90" t="s">
        <v>355</v>
      </c>
      <c r="B22" s="307" t="s">
        <v>356</v>
      </c>
      <c r="C22" s="103"/>
      <c r="D22" s="82"/>
      <c r="E22" s="207"/>
      <c r="F22" s="103"/>
      <c r="G22" s="82"/>
      <c r="H22" s="207"/>
      <c r="I22" s="103"/>
      <c r="J22" s="82"/>
      <c r="K22" s="207"/>
    </row>
    <row r="23" spans="1:11" ht="30">
      <c r="A23" s="90" t="s">
        <v>357</v>
      </c>
      <c r="B23" s="307" t="s">
        <v>358</v>
      </c>
      <c r="C23" s="103">
        <v>266</v>
      </c>
      <c r="D23" s="82">
        <v>266</v>
      </c>
      <c r="E23" s="207">
        <v>57</v>
      </c>
      <c r="F23" s="103">
        <v>0</v>
      </c>
      <c r="G23" s="82">
        <v>13</v>
      </c>
      <c r="H23" s="207">
        <v>13</v>
      </c>
      <c r="I23" s="103">
        <v>266</v>
      </c>
      <c r="J23" s="82">
        <v>279</v>
      </c>
      <c r="K23" s="207">
        <v>70</v>
      </c>
    </row>
    <row r="24" spans="1:11">
      <c r="A24" s="309" t="s">
        <v>598</v>
      </c>
      <c r="B24" s="310" t="s">
        <v>359</v>
      </c>
      <c r="C24" s="311">
        <f>C10+C13+C16+C23</f>
        <v>845</v>
      </c>
      <c r="D24" s="312">
        <f>D10+D13+D16+D23</f>
        <v>845</v>
      </c>
      <c r="E24" s="313">
        <v>269</v>
      </c>
      <c r="F24" s="311">
        <v>0</v>
      </c>
      <c r="G24" s="312">
        <v>59</v>
      </c>
      <c r="H24" s="313">
        <v>59</v>
      </c>
      <c r="I24" s="311">
        <f>I10+I13+I16+I23</f>
        <v>845</v>
      </c>
      <c r="J24" s="312">
        <v>904</v>
      </c>
      <c r="K24" s="313">
        <v>328</v>
      </c>
    </row>
    <row r="25" spans="1:11">
      <c r="A25" s="145" t="s">
        <v>360</v>
      </c>
      <c r="B25" s="307" t="s">
        <v>361</v>
      </c>
      <c r="C25" s="103">
        <v>0</v>
      </c>
      <c r="D25" s="82">
        <v>2233</v>
      </c>
      <c r="E25" s="207">
        <v>2233</v>
      </c>
      <c r="F25" s="103"/>
      <c r="G25" s="82"/>
      <c r="H25" s="207"/>
      <c r="I25" s="103">
        <v>0</v>
      </c>
      <c r="J25" s="82">
        <v>2233</v>
      </c>
      <c r="K25" s="207">
        <v>22333</v>
      </c>
    </row>
    <row r="26" spans="1:11">
      <c r="A26" s="281"/>
      <c r="B26" s="307"/>
      <c r="C26" s="103"/>
      <c r="D26" s="82"/>
      <c r="E26" s="207"/>
      <c r="F26" s="103"/>
      <c r="G26" s="82"/>
      <c r="H26" s="207"/>
      <c r="I26" s="103"/>
      <c r="J26" s="82"/>
      <c r="K26" s="207"/>
    </row>
    <row r="27" spans="1:11">
      <c r="A27" s="281"/>
      <c r="B27" s="307"/>
      <c r="C27" s="103"/>
      <c r="D27" s="82"/>
      <c r="E27" s="207"/>
      <c r="F27" s="103"/>
      <c r="G27" s="82"/>
      <c r="H27" s="207"/>
      <c r="I27" s="103"/>
      <c r="J27" s="82"/>
      <c r="K27" s="207"/>
    </row>
    <row r="28" spans="1:11">
      <c r="A28" s="145" t="s">
        <v>362</v>
      </c>
      <c r="B28" s="307" t="s">
        <v>363</v>
      </c>
      <c r="C28" s="103"/>
      <c r="D28" s="82"/>
      <c r="E28" s="207"/>
      <c r="F28" s="103"/>
      <c r="G28" s="82"/>
      <c r="H28" s="207"/>
      <c r="I28" s="103"/>
      <c r="J28" s="82"/>
      <c r="K28" s="207"/>
    </row>
    <row r="29" spans="1:11">
      <c r="A29" s="281"/>
      <c r="B29" s="307"/>
      <c r="C29" s="103"/>
      <c r="D29" s="82"/>
      <c r="E29" s="207"/>
      <c r="F29" s="103"/>
      <c r="G29" s="82"/>
      <c r="H29" s="207"/>
      <c r="I29" s="103"/>
      <c r="J29" s="82"/>
      <c r="K29" s="207"/>
    </row>
    <row r="30" spans="1:11">
      <c r="A30" s="281"/>
      <c r="B30" s="307"/>
      <c r="C30" s="103"/>
      <c r="D30" s="82"/>
      <c r="E30" s="207"/>
      <c r="F30" s="103"/>
      <c r="G30" s="82"/>
      <c r="H30" s="207"/>
      <c r="I30" s="103"/>
      <c r="J30" s="82"/>
      <c r="K30" s="207"/>
    </row>
    <row r="31" spans="1:11">
      <c r="A31" s="145" t="s">
        <v>364</v>
      </c>
      <c r="B31" s="307" t="s">
        <v>365</v>
      </c>
      <c r="C31" s="103"/>
      <c r="D31" s="82"/>
      <c r="E31" s="207"/>
      <c r="F31" s="103"/>
      <c r="G31" s="82"/>
      <c r="H31" s="207"/>
      <c r="I31" s="103"/>
      <c r="J31" s="82"/>
      <c r="K31" s="207"/>
    </row>
    <row r="32" spans="1:11" ht="30">
      <c r="A32" s="145" t="s">
        <v>366</v>
      </c>
      <c r="B32" s="307" t="s">
        <v>367</v>
      </c>
      <c r="C32" s="103">
        <v>0</v>
      </c>
      <c r="D32" s="82">
        <v>603</v>
      </c>
      <c r="E32" s="207">
        <v>603</v>
      </c>
      <c r="F32" s="103"/>
      <c r="G32" s="82"/>
      <c r="H32" s="207"/>
      <c r="I32" s="103">
        <v>0</v>
      </c>
      <c r="J32" s="82">
        <v>603</v>
      </c>
      <c r="K32" s="207">
        <v>603</v>
      </c>
    </row>
    <row r="33" spans="1:11">
      <c r="A33" s="309" t="s">
        <v>599</v>
      </c>
      <c r="B33" s="310" t="s">
        <v>368</v>
      </c>
      <c r="C33" s="311">
        <f>C25+C32</f>
        <v>0</v>
      </c>
      <c r="D33" s="312">
        <v>2836</v>
      </c>
      <c r="E33" s="313">
        <v>2836</v>
      </c>
      <c r="F33" s="311"/>
      <c r="G33" s="312"/>
      <c r="H33" s="313"/>
      <c r="I33" s="311">
        <v>0</v>
      </c>
      <c r="J33" s="312">
        <v>2836</v>
      </c>
      <c r="K33" s="313">
        <v>2836</v>
      </c>
    </row>
    <row r="35" spans="1:11">
      <c r="A35" s="314"/>
      <c r="B35" s="314"/>
      <c r="C35" s="314"/>
      <c r="D35" s="314"/>
      <c r="E35" s="314"/>
      <c r="F35" s="314"/>
      <c r="G35" s="314"/>
      <c r="H35" s="314"/>
      <c r="I35" s="314"/>
      <c r="J35" s="314"/>
    </row>
  </sheetData>
  <mergeCells count="8">
    <mergeCell ref="A1:K1"/>
    <mergeCell ref="I5:K5"/>
    <mergeCell ref="B5:B6"/>
    <mergeCell ref="A5:A6"/>
    <mergeCell ref="C5:E5"/>
    <mergeCell ref="F5:H5"/>
    <mergeCell ref="A2:K2"/>
    <mergeCell ref="A3:K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1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N34"/>
  <sheetViews>
    <sheetView workbookViewId="0">
      <selection activeCell="K12" sqref="K12"/>
    </sheetView>
  </sheetViews>
  <sheetFormatPr defaultRowHeight="15"/>
  <cols>
    <col min="1" max="1" width="86.28515625" customWidth="1"/>
    <col min="2" max="2" width="28.28515625" customWidth="1"/>
    <col min="3" max="3" width="29.140625" customWidth="1"/>
    <col min="4" max="4" width="18.42578125" customWidth="1"/>
  </cols>
  <sheetData>
    <row r="1" spans="1:14">
      <c r="A1" s="481" t="s">
        <v>787</v>
      </c>
      <c r="B1" s="481"/>
      <c r="C1" s="481"/>
      <c r="D1" s="481"/>
    </row>
    <row r="2" spans="1:14" ht="25.5" customHeight="1">
      <c r="A2" s="477" t="s">
        <v>747</v>
      </c>
      <c r="B2" s="480"/>
      <c r="C2" s="480"/>
      <c r="D2" s="480"/>
      <c r="E2" s="41"/>
      <c r="F2" s="41"/>
      <c r="G2" s="41"/>
      <c r="H2" s="41"/>
      <c r="I2" s="41"/>
      <c r="J2" s="41"/>
      <c r="K2" s="41"/>
      <c r="L2" s="41"/>
      <c r="M2" s="166"/>
      <c r="N2" s="166"/>
    </row>
    <row r="3" spans="1:14" ht="23.25" customHeight="1">
      <c r="A3" s="479" t="s">
        <v>9</v>
      </c>
      <c r="B3" s="513"/>
      <c r="C3" s="513"/>
      <c r="D3" s="513"/>
    </row>
    <row r="4" spans="1:14">
      <c r="A4" s="1" t="s">
        <v>84</v>
      </c>
    </row>
    <row r="5" spans="1:14" ht="51" customHeight="1">
      <c r="A5" s="32" t="s">
        <v>8</v>
      </c>
      <c r="B5" s="316" t="s">
        <v>36</v>
      </c>
      <c r="C5" s="316" t="s">
        <v>584</v>
      </c>
      <c r="D5" s="42" t="s">
        <v>73</v>
      </c>
    </row>
    <row r="6" spans="1:14" ht="15" customHeight="1">
      <c r="A6" s="33" t="s">
        <v>725</v>
      </c>
      <c r="B6" s="317"/>
      <c r="C6" s="317"/>
      <c r="D6" s="318"/>
    </row>
    <row r="7" spans="1:14" ht="15" customHeight="1">
      <c r="A7" s="33" t="s">
        <v>726</v>
      </c>
      <c r="B7" s="317"/>
      <c r="C7" s="317"/>
      <c r="D7" s="318"/>
    </row>
    <row r="8" spans="1:14" ht="15" customHeight="1">
      <c r="A8" s="33" t="s">
        <v>727</v>
      </c>
      <c r="B8" s="317"/>
      <c r="C8" s="317"/>
      <c r="D8" s="318"/>
    </row>
    <row r="9" spans="1:14" ht="15" customHeight="1">
      <c r="A9" s="33" t="s">
        <v>728</v>
      </c>
      <c r="B9" s="317"/>
      <c r="C9" s="317"/>
      <c r="D9" s="318"/>
    </row>
    <row r="10" spans="1:14" ht="15" customHeight="1">
      <c r="A10" s="32" t="s">
        <v>3</v>
      </c>
      <c r="B10" s="317"/>
      <c r="C10" s="317"/>
      <c r="D10" s="318"/>
    </row>
    <row r="11" spans="1:14" ht="15" customHeight="1">
      <c r="A11" s="33" t="s">
        <v>729</v>
      </c>
      <c r="B11" s="317"/>
      <c r="C11" s="317"/>
      <c r="D11" s="318"/>
    </row>
    <row r="12" spans="1:14" ht="15" customHeight="1">
      <c r="A12" s="33" t="s">
        <v>730</v>
      </c>
      <c r="B12" s="317"/>
      <c r="C12" s="317"/>
      <c r="D12" s="318"/>
    </row>
    <row r="13" spans="1:14" ht="15" customHeight="1">
      <c r="A13" s="33" t="s">
        <v>731</v>
      </c>
      <c r="B13" s="317"/>
      <c r="C13" s="317"/>
      <c r="D13" s="318"/>
    </row>
    <row r="14" spans="1:14" ht="15" customHeight="1">
      <c r="A14" s="33" t="s">
        <v>732</v>
      </c>
      <c r="B14" s="317"/>
      <c r="C14" s="317">
        <v>3</v>
      </c>
      <c r="D14" s="318">
        <f>B14+C14</f>
        <v>3</v>
      </c>
    </row>
    <row r="15" spans="1:14" ht="15" customHeight="1">
      <c r="A15" s="33" t="s">
        <v>733</v>
      </c>
      <c r="B15" s="317"/>
      <c r="C15" s="317">
        <v>4</v>
      </c>
      <c r="D15" s="318">
        <f t="shared" ref="D15:D32" si="0">B15+C15</f>
        <v>4</v>
      </c>
    </row>
    <row r="16" spans="1:14" ht="15" customHeight="1">
      <c r="A16" s="33" t="s">
        <v>734</v>
      </c>
      <c r="B16" s="317"/>
      <c r="C16" s="317"/>
      <c r="D16" s="318"/>
    </row>
    <row r="17" spans="1:4" ht="15" customHeight="1">
      <c r="A17" s="33" t="s">
        <v>735</v>
      </c>
      <c r="B17" s="317"/>
      <c r="C17" s="317"/>
      <c r="D17" s="318"/>
    </row>
    <row r="18" spans="1:4" ht="15" customHeight="1">
      <c r="A18" s="32" t="s">
        <v>4</v>
      </c>
      <c r="B18" s="317"/>
      <c r="C18" s="390">
        <v>7</v>
      </c>
      <c r="D18" s="391">
        <f t="shared" si="0"/>
        <v>7</v>
      </c>
    </row>
    <row r="19" spans="1:4" ht="15" customHeight="1">
      <c r="A19" s="33" t="s">
        <v>736</v>
      </c>
      <c r="B19" s="317">
        <v>2</v>
      </c>
      <c r="C19" s="317"/>
      <c r="D19" s="318">
        <f t="shared" si="0"/>
        <v>2</v>
      </c>
    </row>
    <row r="20" spans="1:4" ht="15" customHeight="1">
      <c r="A20" s="33" t="s">
        <v>737</v>
      </c>
      <c r="B20" s="317"/>
      <c r="C20" s="317"/>
      <c r="D20" s="318"/>
    </row>
    <row r="21" spans="1:4" ht="15" customHeight="1">
      <c r="A21" s="33" t="s">
        <v>738</v>
      </c>
      <c r="B21" s="317"/>
      <c r="C21" s="317"/>
      <c r="D21" s="318">
        <f t="shared" si="0"/>
        <v>0</v>
      </c>
    </row>
    <row r="22" spans="1:4" ht="15" customHeight="1">
      <c r="A22" s="32" t="s">
        <v>5</v>
      </c>
      <c r="B22" s="390">
        <f>B19+B21</f>
        <v>2</v>
      </c>
      <c r="C22" s="390"/>
      <c r="D22" s="391">
        <f t="shared" si="0"/>
        <v>2</v>
      </c>
    </row>
    <row r="23" spans="1:4" ht="15" customHeight="1">
      <c r="A23" s="33" t="s">
        <v>739</v>
      </c>
      <c r="B23" s="317">
        <v>1</v>
      </c>
      <c r="C23" s="317"/>
      <c r="D23" s="318">
        <f t="shared" si="0"/>
        <v>1</v>
      </c>
    </row>
    <row r="24" spans="1:4" ht="15" customHeight="1">
      <c r="A24" s="33" t="s">
        <v>740</v>
      </c>
      <c r="B24" s="317">
        <v>4</v>
      </c>
      <c r="C24" s="317"/>
      <c r="D24" s="318">
        <f t="shared" si="0"/>
        <v>4</v>
      </c>
    </row>
    <row r="25" spans="1:4" ht="15" customHeight="1">
      <c r="A25" s="33" t="s">
        <v>741</v>
      </c>
      <c r="B25" s="317">
        <v>0</v>
      </c>
      <c r="C25" s="317"/>
      <c r="D25" s="318">
        <f t="shared" si="0"/>
        <v>0</v>
      </c>
    </row>
    <row r="26" spans="1:4" ht="15" customHeight="1">
      <c r="A26" s="32" t="s">
        <v>6</v>
      </c>
      <c r="B26" s="390">
        <f>B23+B24+B25</f>
        <v>5</v>
      </c>
      <c r="C26" s="390"/>
      <c r="D26" s="391">
        <f t="shared" si="0"/>
        <v>5</v>
      </c>
    </row>
    <row r="27" spans="1:4" ht="37.5" customHeight="1">
      <c r="A27" s="32" t="s">
        <v>7</v>
      </c>
      <c r="B27" s="45">
        <v>7</v>
      </c>
      <c r="C27" s="392">
        <v>7</v>
      </c>
      <c r="D27" s="381">
        <f t="shared" si="0"/>
        <v>14</v>
      </c>
    </row>
    <row r="28" spans="1:4" ht="15" customHeight="1">
      <c r="A28" s="33" t="s">
        <v>742</v>
      </c>
      <c r="B28" s="317"/>
      <c r="C28" s="317"/>
      <c r="D28" s="319"/>
    </row>
    <row r="29" spans="1:4" ht="15" customHeight="1">
      <c r="A29" s="33" t="s">
        <v>0</v>
      </c>
      <c r="B29" s="317"/>
      <c r="C29" s="317"/>
      <c r="D29" s="319"/>
    </row>
    <row r="30" spans="1:4" ht="15" customHeight="1">
      <c r="A30" s="33" t="s">
        <v>1</v>
      </c>
      <c r="B30" s="317"/>
      <c r="C30" s="317"/>
      <c r="D30" s="319"/>
    </row>
    <row r="31" spans="1:4" ht="15" customHeight="1">
      <c r="A31" s="33" t="s">
        <v>2</v>
      </c>
      <c r="B31" s="317"/>
      <c r="C31" s="317"/>
      <c r="D31" s="319"/>
    </row>
    <row r="32" spans="1:4" ht="36" customHeight="1">
      <c r="A32" s="32" t="s">
        <v>109</v>
      </c>
      <c r="B32" s="390">
        <v>0</v>
      </c>
      <c r="C32" s="390">
        <v>0</v>
      </c>
      <c r="D32" s="381">
        <f t="shared" si="0"/>
        <v>0</v>
      </c>
    </row>
    <row r="33" spans="1:3">
      <c r="A33" s="510"/>
      <c r="B33" s="511"/>
      <c r="C33" s="511"/>
    </row>
    <row r="34" spans="1:3">
      <c r="A34" s="512"/>
      <c r="B34" s="511"/>
      <c r="C34" s="511"/>
    </row>
  </sheetData>
  <mergeCells count="5">
    <mergeCell ref="A1:D1"/>
    <mergeCell ref="A33:C33"/>
    <mergeCell ref="A34:C34"/>
    <mergeCell ref="A2:D2"/>
    <mergeCell ref="A3:D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0" orientation="landscape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J16"/>
  <sheetViews>
    <sheetView workbookViewId="0">
      <selection activeCell="N14" sqref="N14"/>
    </sheetView>
  </sheetViews>
  <sheetFormatPr defaultRowHeight="15"/>
  <cols>
    <col min="1" max="1" width="24.5703125" bestFit="1" customWidth="1"/>
    <col min="2" max="2" width="10.140625" customWidth="1"/>
    <col min="3" max="3" width="11.28515625" bestFit="1" customWidth="1"/>
    <col min="4" max="4" width="15.140625" bestFit="1" customWidth="1"/>
    <col min="5" max="5" width="14.28515625" customWidth="1"/>
    <col min="6" max="6" width="15.140625" customWidth="1"/>
    <col min="7" max="7" width="11.28515625" bestFit="1" customWidth="1"/>
    <col min="8" max="8" width="15.140625" bestFit="1" customWidth="1"/>
    <col min="9" max="9" width="17.140625" customWidth="1"/>
    <col min="10" max="10" width="17.7109375" customWidth="1"/>
  </cols>
  <sheetData>
    <row r="1" spans="1:10">
      <c r="A1" s="481" t="s">
        <v>788</v>
      </c>
      <c r="B1" s="481"/>
      <c r="C1" s="481"/>
      <c r="D1" s="481"/>
      <c r="E1" s="481"/>
      <c r="F1" s="481"/>
      <c r="G1" s="481"/>
      <c r="H1" s="481"/>
      <c r="I1" s="80"/>
      <c r="J1" s="80"/>
    </row>
    <row r="2" spans="1:10" ht="42.75" customHeight="1">
      <c r="A2" s="477" t="s">
        <v>747</v>
      </c>
      <c r="B2" s="480"/>
      <c r="C2" s="480"/>
      <c r="D2" s="480"/>
      <c r="E2" s="480"/>
      <c r="F2" s="480"/>
      <c r="G2" s="480"/>
      <c r="H2" s="480"/>
      <c r="I2" s="225"/>
      <c r="J2" s="225"/>
    </row>
    <row r="3" spans="1:10" ht="23.25" customHeight="1">
      <c r="A3" s="509" t="s">
        <v>76</v>
      </c>
      <c r="B3" s="480"/>
      <c r="C3" s="480"/>
      <c r="D3" s="480"/>
      <c r="E3" s="480"/>
      <c r="F3" s="480"/>
      <c r="G3" s="480"/>
      <c r="H3" s="480"/>
      <c r="I3" s="41"/>
      <c r="J3" s="41"/>
    </row>
    <row r="4" spans="1:10" ht="18">
      <c r="A4" s="79"/>
    </row>
    <row r="5" spans="1:10">
      <c r="A5" s="484" t="s">
        <v>243</v>
      </c>
      <c r="B5" s="486" t="s">
        <v>244</v>
      </c>
      <c r="C5" s="508" t="s">
        <v>72</v>
      </c>
      <c r="D5" s="501"/>
      <c r="E5" s="516" t="s">
        <v>588</v>
      </c>
      <c r="F5" s="499"/>
      <c r="G5" s="508" t="s">
        <v>73</v>
      </c>
      <c r="H5" s="501"/>
      <c r="I5" s="514"/>
      <c r="J5" s="515"/>
    </row>
    <row r="6" spans="1:10">
      <c r="A6" s="507"/>
      <c r="B6" s="506"/>
      <c r="C6" s="101" t="s">
        <v>82</v>
      </c>
      <c r="D6" s="394" t="s">
        <v>107</v>
      </c>
      <c r="E6" s="91" t="s">
        <v>82</v>
      </c>
      <c r="F6" s="395" t="s">
        <v>107</v>
      </c>
      <c r="G6" s="101" t="s">
        <v>82</v>
      </c>
      <c r="H6" s="394" t="s">
        <v>107</v>
      </c>
      <c r="I6" s="306"/>
      <c r="J6" s="306"/>
    </row>
    <row r="7" spans="1:10">
      <c r="A7" s="202"/>
      <c r="B7" s="398"/>
      <c r="C7" s="192"/>
      <c r="D7" s="193"/>
      <c r="E7" s="187"/>
      <c r="F7" s="202"/>
      <c r="G7" s="192"/>
      <c r="H7" s="193"/>
      <c r="I7" s="320"/>
      <c r="J7" s="320"/>
    </row>
    <row r="8" spans="1:10">
      <c r="A8" s="182"/>
      <c r="B8" s="399"/>
      <c r="C8" s="103"/>
      <c r="D8" s="207"/>
      <c r="E8" s="171"/>
      <c r="F8" s="182"/>
      <c r="G8" s="103"/>
      <c r="H8" s="207"/>
      <c r="I8" s="320"/>
      <c r="J8" s="320"/>
    </row>
    <row r="9" spans="1:10">
      <c r="A9" s="182"/>
      <c r="B9" s="399"/>
      <c r="C9" s="103"/>
      <c r="D9" s="207"/>
      <c r="E9" s="171"/>
      <c r="F9" s="182"/>
      <c r="G9" s="103"/>
      <c r="H9" s="207"/>
      <c r="I9" s="320"/>
      <c r="J9" s="320"/>
    </row>
    <row r="10" spans="1:10">
      <c r="A10" s="182"/>
      <c r="B10" s="399"/>
      <c r="C10" s="103"/>
      <c r="D10" s="207"/>
      <c r="E10" s="171"/>
      <c r="F10" s="182"/>
      <c r="G10" s="103"/>
      <c r="H10" s="207"/>
      <c r="I10" s="320"/>
      <c r="J10" s="320"/>
    </row>
    <row r="11" spans="1:10">
      <c r="A11" s="397" t="s">
        <v>46</v>
      </c>
      <c r="B11" s="400" t="s">
        <v>589</v>
      </c>
      <c r="C11" s="121">
        <v>13133</v>
      </c>
      <c r="D11" s="122">
        <v>1718</v>
      </c>
      <c r="E11" s="393">
        <v>0</v>
      </c>
      <c r="F11" s="396">
        <v>0</v>
      </c>
      <c r="G11" s="121">
        <f>C11</f>
        <v>13133</v>
      </c>
      <c r="H11" s="122">
        <f>D11</f>
        <v>1718</v>
      </c>
      <c r="I11" s="320"/>
      <c r="J11" s="320"/>
    </row>
    <row r="12" spans="1:10">
      <c r="A12" s="145"/>
      <c r="B12" s="178"/>
      <c r="C12" s="103"/>
      <c r="D12" s="207"/>
      <c r="E12" s="171"/>
      <c r="F12" s="182"/>
      <c r="G12" s="103"/>
      <c r="H12" s="207"/>
      <c r="I12" s="320"/>
      <c r="J12" s="320"/>
    </row>
    <row r="13" spans="1:10">
      <c r="A13" s="145"/>
      <c r="B13" s="178"/>
      <c r="C13" s="103"/>
      <c r="D13" s="207"/>
      <c r="E13" s="171"/>
      <c r="F13" s="182"/>
      <c r="G13" s="103"/>
      <c r="H13" s="207"/>
      <c r="I13" s="320"/>
      <c r="J13" s="320"/>
    </row>
    <row r="14" spans="1:10">
      <c r="A14" s="145"/>
      <c r="B14" s="178"/>
      <c r="C14" s="103"/>
      <c r="D14" s="207"/>
      <c r="E14" s="171"/>
      <c r="F14" s="182"/>
      <c r="G14" s="103"/>
      <c r="H14" s="207"/>
      <c r="I14" s="320"/>
      <c r="J14" s="320"/>
    </row>
    <row r="15" spans="1:10">
      <c r="A15" s="145"/>
      <c r="B15" s="178"/>
      <c r="C15" s="103"/>
      <c r="D15" s="207"/>
      <c r="E15" s="171"/>
      <c r="F15" s="182"/>
      <c r="G15" s="103"/>
      <c r="H15" s="207"/>
      <c r="I15" s="320"/>
      <c r="J15" s="320"/>
    </row>
    <row r="16" spans="1:10">
      <c r="A16" s="397" t="s">
        <v>45</v>
      </c>
      <c r="B16" s="400" t="s">
        <v>589</v>
      </c>
      <c r="C16" s="121">
        <v>0</v>
      </c>
      <c r="D16" s="122">
        <v>0</v>
      </c>
      <c r="E16" s="393">
        <v>0</v>
      </c>
      <c r="F16" s="396">
        <v>0</v>
      </c>
      <c r="G16" s="121">
        <v>0</v>
      </c>
      <c r="H16" s="122">
        <v>0</v>
      </c>
      <c r="I16" s="320"/>
      <c r="J16" s="320"/>
    </row>
  </sheetData>
  <mergeCells count="9">
    <mergeCell ref="A1:H1"/>
    <mergeCell ref="A3:H3"/>
    <mergeCell ref="G5:H5"/>
    <mergeCell ref="I5:J5"/>
    <mergeCell ref="A5:A6"/>
    <mergeCell ref="B5:B6"/>
    <mergeCell ref="C5:D5"/>
    <mergeCell ref="E5:F5"/>
    <mergeCell ref="A2:H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6" orientation="landscape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I74"/>
  <sheetViews>
    <sheetView workbookViewId="0">
      <selection activeCell="P6" sqref="P6"/>
    </sheetView>
  </sheetViews>
  <sheetFormatPr defaultRowHeight="1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16.42578125" customWidth="1"/>
    <col min="6" max="6" width="11.140625" customWidth="1"/>
    <col min="7" max="7" width="10.28515625" customWidth="1"/>
    <col min="8" max="8" width="11.7109375" customWidth="1"/>
    <col min="9" max="9" width="10.28515625" customWidth="1"/>
  </cols>
  <sheetData>
    <row r="1" spans="1:9">
      <c r="A1" s="481" t="s">
        <v>789</v>
      </c>
      <c r="B1" s="481"/>
      <c r="C1" s="481"/>
      <c r="D1" s="481"/>
      <c r="E1" s="481"/>
      <c r="F1" s="481"/>
      <c r="G1" s="481"/>
      <c r="H1" s="481"/>
      <c r="I1" s="481"/>
    </row>
    <row r="2" spans="1:9" ht="25.5" customHeight="1">
      <c r="A2" s="477" t="s">
        <v>747</v>
      </c>
      <c r="B2" s="478"/>
      <c r="C2" s="478"/>
      <c r="D2" s="478"/>
      <c r="E2" s="478"/>
      <c r="F2" s="478"/>
      <c r="G2" s="478"/>
      <c r="H2" s="478"/>
    </row>
    <row r="3" spans="1:9" ht="82.5" customHeight="1">
      <c r="A3" s="509" t="s">
        <v>150</v>
      </c>
      <c r="B3" s="479"/>
      <c r="C3" s="479"/>
      <c r="D3" s="479"/>
      <c r="E3" s="479"/>
      <c r="F3" s="479"/>
      <c r="G3" s="479"/>
      <c r="H3" s="479"/>
    </row>
    <row r="4" spans="1:9" ht="20.25" customHeight="1">
      <c r="A4" s="38"/>
      <c r="B4" s="39"/>
      <c r="C4" s="39"/>
      <c r="D4" s="39"/>
      <c r="E4" s="39"/>
      <c r="F4" s="39"/>
      <c r="G4" s="39"/>
      <c r="H4" s="39"/>
    </row>
    <row r="5" spans="1:9" ht="15.75">
      <c r="A5" s="401" t="s">
        <v>591</v>
      </c>
    </row>
    <row r="6" spans="1:9" ht="86.25" customHeight="1">
      <c r="A6" s="2" t="s">
        <v>243</v>
      </c>
      <c r="B6" s="3" t="s">
        <v>244</v>
      </c>
      <c r="C6" s="34" t="s">
        <v>49</v>
      </c>
      <c r="D6" s="34" t="s">
        <v>50</v>
      </c>
      <c r="E6" s="34" t="s">
        <v>53</v>
      </c>
      <c r="F6" s="34" t="s">
        <v>54</v>
      </c>
      <c r="G6" s="34" t="s">
        <v>55</v>
      </c>
      <c r="H6" s="34" t="s">
        <v>106</v>
      </c>
      <c r="I6" s="34" t="s">
        <v>590</v>
      </c>
    </row>
    <row r="7" spans="1:9">
      <c r="A7" s="13" t="s">
        <v>679</v>
      </c>
      <c r="B7" s="5" t="s">
        <v>509</v>
      </c>
      <c r="C7" s="24"/>
      <c r="D7" s="24"/>
      <c r="E7" s="35"/>
      <c r="F7" s="24"/>
      <c r="G7" s="24"/>
      <c r="H7" s="24"/>
      <c r="I7" s="24"/>
    </row>
    <row r="8" spans="1:9">
      <c r="A8" s="28" t="s">
        <v>382</v>
      </c>
      <c r="B8" s="28" t="s">
        <v>509</v>
      </c>
      <c r="C8" s="24"/>
      <c r="D8" s="24"/>
      <c r="E8" s="24"/>
      <c r="F8" s="24"/>
      <c r="G8" s="24"/>
      <c r="H8" s="24"/>
      <c r="I8" s="24"/>
    </row>
    <row r="9" spans="1:9" ht="30">
      <c r="A9" s="9" t="s">
        <v>510</v>
      </c>
      <c r="B9" s="5" t="s">
        <v>511</v>
      </c>
      <c r="C9" s="24"/>
      <c r="D9" s="24"/>
      <c r="E9" s="24"/>
      <c r="F9" s="24"/>
      <c r="G9" s="24"/>
      <c r="H9" s="24"/>
      <c r="I9" s="24"/>
    </row>
    <row r="10" spans="1:9">
      <c r="A10" s="13" t="s">
        <v>720</v>
      </c>
      <c r="B10" s="5" t="s">
        <v>512</v>
      </c>
      <c r="C10" s="24"/>
      <c r="D10" s="24"/>
      <c r="E10" s="24"/>
      <c r="F10" s="24"/>
      <c r="G10" s="24"/>
      <c r="H10" s="24"/>
      <c r="I10" s="24"/>
    </row>
    <row r="11" spans="1:9">
      <c r="A11" s="28" t="s">
        <v>382</v>
      </c>
      <c r="B11" s="28" t="s">
        <v>512</v>
      </c>
      <c r="C11" s="24"/>
      <c r="D11" s="24"/>
      <c r="E11" s="24"/>
      <c r="F11" s="24"/>
      <c r="G11" s="24"/>
      <c r="H11" s="24"/>
      <c r="I11" s="24"/>
    </row>
    <row r="12" spans="1:9">
      <c r="A12" s="8" t="s">
        <v>699</v>
      </c>
      <c r="B12" s="7" t="s">
        <v>513</v>
      </c>
      <c r="C12" s="24"/>
      <c r="D12" s="24"/>
      <c r="E12" s="24"/>
      <c r="F12" s="24"/>
      <c r="G12" s="24"/>
      <c r="H12" s="24"/>
      <c r="I12" s="24"/>
    </row>
    <row r="13" spans="1:9">
      <c r="A13" s="9" t="s">
        <v>721</v>
      </c>
      <c r="B13" s="5" t="s">
        <v>514</v>
      </c>
      <c r="C13" s="24"/>
      <c r="D13" s="24"/>
      <c r="E13" s="24"/>
      <c r="F13" s="24"/>
      <c r="G13" s="24"/>
      <c r="H13" s="24"/>
      <c r="I13" s="24"/>
    </row>
    <row r="14" spans="1:9">
      <c r="A14" s="28" t="s">
        <v>390</v>
      </c>
      <c r="B14" s="28" t="s">
        <v>514</v>
      </c>
      <c r="C14" s="24"/>
      <c r="D14" s="24"/>
      <c r="E14" s="24"/>
      <c r="F14" s="24"/>
      <c r="G14" s="24"/>
      <c r="H14" s="24"/>
      <c r="I14" s="24"/>
    </row>
    <row r="15" spans="1:9">
      <c r="A15" s="13" t="s">
        <v>515</v>
      </c>
      <c r="B15" s="5" t="s">
        <v>516</v>
      </c>
      <c r="C15" s="24"/>
      <c r="D15" s="24"/>
      <c r="E15" s="24"/>
      <c r="F15" s="24"/>
      <c r="G15" s="24"/>
      <c r="H15" s="24"/>
      <c r="I15" s="24"/>
    </row>
    <row r="16" spans="1:9">
      <c r="A16" s="10" t="s">
        <v>722</v>
      </c>
      <c r="B16" s="5" t="s">
        <v>517</v>
      </c>
      <c r="C16" s="20"/>
      <c r="D16" s="20"/>
      <c r="E16" s="20"/>
      <c r="F16" s="20"/>
      <c r="G16" s="20"/>
      <c r="H16" s="20"/>
      <c r="I16" s="20"/>
    </row>
    <row r="17" spans="1:9">
      <c r="A17" s="28" t="s">
        <v>391</v>
      </c>
      <c r="B17" s="28" t="s">
        <v>517</v>
      </c>
      <c r="C17" s="20"/>
      <c r="D17" s="20"/>
      <c r="E17" s="20"/>
      <c r="F17" s="20"/>
      <c r="G17" s="20"/>
      <c r="H17" s="20"/>
      <c r="I17" s="20"/>
    </row>
    <row r="18" spans="1:9">
      <c r="A18" s="13" t="s">
        <v>518</v>
      </c>
      <c r="B18" s="5" t="s">
        <v>519</v>
      </c>
      <c r="C18" s="20"/>
      <c r="D18" s="20"/>
      <c r="E18" s="20"/>
      <c r="F18" s="20"/>
      <c r="G18" s="20"/>
      <c r="H18" s="20"/>
      <c r="I18" s="20"/>
    </row>
    <row r="19" spans="1:9">
      <c r="A19" s="14" t="s">
        <v>700</v>
      </c>
      <c r="B19" s="7" t="s">
        <v>520</v>
      </c>
      <c r="C19" s="20"/>
      <c r="D19" s="20"/>
      <c r="E19" s="20"/>
      <c r="F19" s="20"/>
      <c r="G19" s="20"/>
      <c r="H19" s="20"/>
      <c r="I19" s="20"/>
    </row>
    <row r="20" spans="1:9">
      <c r="A20" s="9" t="s">
        <v>535</v>
      </c>
      <c r="B20" s="5" t="s">
        <v>536</v>
      </c>
      <c r="C20" s="20"/>
      <c r="D20" s="20"/>
      <c r="E20" s="20"/>
      <c r="F20" s="20"/>
      <c r="G20" s="20"/>
      <c r="H20" s="20"/>
      <c r="I20" s="20"/>
    </row>
    <row r="21" spans="1:9">
      <c r="A21" s="10" t="s">
        <v>537</v>
      </c>
      <c r="B21" s="5" t="s">
        <v>538</v>
      </c>
      <c r="C21" s="20"/>
      <c r="D21" s="20"/>
      <c r="E21" s="20"/>
      <c r="F21" s="20"/>
      <c r="G21" s="20"/>
      <c r="H21" s="20"/>
      <c r="I21" s="20"/>
    </row>
    <row r="22" spans="1:9">
      <c r="A22" s="13" t="s">
        <v>539</v>
      </c>
      <c r="B22" s="5" t="s">
        <v>540</v>
      </c>
      <c r="C22" s="20"/>
      <c r="D22" s="20"/>
      <c r="E22" s="20"/>
      <c r="F22" s="20"/>
      <c r="G22" s="20"/>
      <c r="H22" s="20"/>
      <c r="I22" s="20"/>
    </row>
    <row r="23" spans="1:9">
      <c r="A23" s="13" t="s">
        <v>684</v>
      </c>
      <c r="B23" s="5" t="s">
        <v>541</v>
      </c>
      <c r="C23" s="20"/>
      <c r="D23" s="20"/>
      <c r="E23" s="20"/>
      <c r="F23" s="20"/>
      <c r="G23" s="20"/>
      <c r="H23" s="20"/>
      <c r="I23" s="20"/>
    </row>
    <row r="24" spans="1:9">
      <c r="A24" s="28" t="s">
        <v>416</v>
      </c>
      <c r="B24" s="28" t="s">
        <v>541</v>
      </c>
      <c r="C24" s="20"/>
      <c r="D24" s="20"/>
      <c r="E24" s="20"/>
      <c r="F24" s="20"/>
      <c r="G24" s="20"/>
      <c r="H24" s="20"/>
      <c r="I24" s="20"/>
    </row>
    <row r="25" spans="1:9">
      <c r="A25" s="28" t="s">
        <v>417</v>
      </c>
      <c r="B25" s="28" t="s">
        <v>541</v>
      </c>
      <c r="C25" s="20"/>
      <c r="D25" s="20"/>
      <c r="E25" s="20"/>
      <c r="F25" s="20"/>
      <c r="G25" s="20"/>
      <c r="H25" s="20"/>
      <c r="I25" s="20"/>
    </row>
    <row r="26" spans="1:9">
      <c r="A26" s="29" t="s">
        <v>418</v>
      </c>
      <c r="B26" s="29" t="s">
        <v>541</v>
      </c>
      <c r="C26" s="20"/>
      <c r="D26" s="20"/>
      <c r="E26" s="20"/>
      <c r="F26" s="20"/>
      <c r="G26" s="20"/>
      <c r="H26" s="20"/>
      <c r="I26" s="20"/>
    </row>
    <row r="27" spans="1:9">
      <c r="A27" s="30" t="s">
        <v>703</v>
      </c>
      <c r="B27" s="23" t="s">
        <v>542</v>
      </c>
      <c r="C27" s="20"/>
      <c r="D27" s="20"/>
      <c r="E27" s="20"/>
      <c r="F27" s="20"/>
      <c r="G27" s="20"/>
      <c r="H27" s="20"/>
      <c r="I27" s="20"/>
    </row>
    <row r="28" spans="1:9">
      <c r="A28" s="53"/>
      <c r="B28" s="54"/>
    </row>
    <row r="29" spans="1:9" ht="24.75" customHeight="1">
      <c r="A29" s="2" t="s">
        <v>243</v>
      </c>
      <c r="B29" s="3" t="s">
        <v>244</v>
      </c>
      <c r="C29" s="402">
        <v>2016</v>
      </c>
      <c r="D29" s="402">
        <v>2017</v>
      </c>
      <c r="E29" s="402">
        <v>2018</v>
      </c>
    </row>
    <row r="30" spans="1:9" ht="31.5">
      <c r="A30" s="55" t="s">
        <v>105</v>
      </c>
      <c r="B30" s="23"/>
      <c r="C30" s="20"/>
      <c r="D30" s="20"/>
      <c r="E30" s="20"/>
    </row>
    <row r="31" spans="1:9" ht="15.75">
      <c r="A31" s="56" t="s">
        <v>99</v>
      </c>
      <c r="B31" s="23"/>
      <c r="C31" s="20">
        <v>10700</v>
      </c>
      <c r="D31" s="20">
        <v>10700</v>
      </c>
      <c r="E31" s="20">
        <v>10700</v>
      </c>
    </row>
    <row r="32" spans="1:9" ht="31.5">
      <c r="A32" s="56" t="s">
        <v>100</v>
      </c>
      <c r="B32" s="23"/>
      <c r="C32" s="20">
        <v>500</v>
      </c>
      <c r="D32" s="20"/>
      <c r="E32" s="20"/>
    </row>
    <row r="33" spans="1:7" ht="15.75">
      <c r="A33" s="56" t="s">
        <v>101</v>
      </c>
      <c r="B33" s="23"/>
      <c r="C33" s="20"/>
      <c r="D33" s="20"/>
      <c r="E33" s="20"/>
    </row>
    <row r="34" spans="1:7" ht="31.5">
      <c r="A34" s="56" t="s">
        <v>102</v>
      </c>
      <c r="B34" s="23"/>
      <c r="C34" s="20"/>
      <c r="D34" s="20"/>
      <c r="E34" s="20"/>
    </row>
    <row r="35" spans="1:7" ht="15.75">
      <c r="A35" s="56" t="s">
        <v>103</v>
      </c>
      <c r="B35" s="23"/>
      <c r="C35" s="20">
        <v>30</v>
      </c>
      <c r="D35" s="20">
        <v>30</v>
      </c>
      <c r="E35" s="20">
        <v>30</v>
      </c>
    </row>
    <row r="36" spans="1:7" ht="15.75">
      <c r="A36" s="56" t="s">
        <v>104</v>
      </c>
      <c r="B36" s="23"/>
      <c r="C36" s="20"/>
      <c r="D36" s="20"/>
      <c r="E36" s="20"/>
    </row>
    <row r="37" spans="1:7">
      <c r="A37" s="30" t="s">
        <v>81</v>
      </c>
      <c r="B37" s="23"/>
      <c r="C37" s="86">
        <f>C31+C32+C35</f>
        <v>11230</v>
      </c>
      <c r="D37" s="86">
        <f>D31+D32+D35</f>
        <v>10730</v>
      </c>
      <c r="E37" s="86">
        <f>E31+E32+E35</f>
        <v>10730</v>
      </c>
    </row>
    <row r="38" spans="1:7">
      <c r="A38" s="53"/>
      <c r="B38" s="54"/>
    </row>
    <row r="39" spans="1:7">
      <c r="A39" s="53"/>
      <c r="B39" s="54"/>
    </row>
    <row r="40" spans="1:7">
      <c r="A40" s="53"/>
      <c r="B40" s="54"/>
    </row>
    <row r="41" spans="1:7">
      <c r="A41" s="53"/>
      <c r="B41" s="54"/>
    </row>
    <row r="42" spans="1:7">
      <c r="A42" s="53"/>
      <c r="B42" s="54"/>
    </row>
    <row r="43" spans="1:7">
      <c r="A43" s="53"/>
      <c r="B43" s="54"/>
    </row>
    <row r="44" spans="1:7">
      <c r="A44" s="53"/>
      <c r="B44" s="54"/>
    </row>
    <row r="45" spans="1:7">
      <c r="A45" s="53"/>
      <c r="B45" s="54"/>
    </row>
    <row r="46" spans="1:7">
      <c r="A46" s="53"/>
      <c r="B46" s="54"/>
    </row>
    <row r="48" spans="1:7">
      <c r="A48" s="4"/>
      <c r="B48" s="4"/>
      <c r="C48" s="4"/>
      <c r="D48" s="4"/>
      <c r="E48" s="4"/>
      <c r="F48" s="4"/>
      <c r="G48" s="4"/>
    </row>
    <row r="49" spans="1:8">
      <c r="A49" s="36" t="s">
        <v>56</v>
      </c>
      <c r="B49" s="4"/>
      <c r="C49" s="4"/>
      <c r="D49" s="4"/>
      <c r="E49" s="4"/>
      <c r="F49" s="4"/>
      <c r="G49" s="4"/>
    </row>
    <row r="50" spans="1:8" ht="15.75">
      <c r="A50" s="37" t="s">
        <v>59</v>
      </c>
      <c r="B50" s="4"/>
      <c r="C50" s="4"/>
      <c r="D50" s="4"/>
      <c r="E50" s="4"/>
      <c r="F50" s="4"/>
      <c r="G50" s="4"/>
    </row>
    <row r="51" spans="1:8" ht="15.75">
      <c r="A51" s="37" t="s">
        <v>60</v>
      </c>
      <c r="B51" s="4"/>
      <c r="C51" s="4"/>
      <c r="D51" s="4"/>
      <c r="E51" s="4"/>
      <c r="F51" s="4"/>
      <c r="G51" s="4"/>
    </row>
    <row r="52" spans="1:8" ht="15.75">
      <c r="A52" s="37" t="s">
        <v>61</v>
      </c>
      <c r="B52" s="4"/>
      <c r="C52" s="4"/>
      <c r="D52" s="4"/>
      <c r="E52" s="4"/>
      <c r="F52" s="4"/>
      <c r="G52" s="4"/>
    </row>
    <row r="53" spans="1:8" ht="15.75">
      <c r="A53" s="37" t="s">
        <v>62</v>
      </c>
      <c r="B53" s="4"/>
      <c r="C53" s="4"/>
      <c r="D53" s="4"/>
      <c r="E53" s="4"/>
      <c r="F53" s="4"/>
      <c r="G53" s="4"/>
    </row>
    <row r="54" spans="1:8" ht="15.75">
      <c r="A54" s="37" t="s">
        <v>63</v>
      </c>
      <c r="B54" s="4"/>
      <c r="C54" s="4"/>
      <c r="D54" s="4"/>
      <c r="E54" s="4"/>
      <c r="F54" s="4"/>
      <c r="G54" s="4"/>
    </row>
    <row r="55" spans="1:8">
      <c r="A55" s="36" t="s">
        <v>57</v>
      </c>
      <c r="B55" s="4"/>
      <c r="C55" s="4"/>
      <c r="D55" s="4"/>
      <c r="E55" s="4"/>
      <c r="F55" s="4"/>
      <c r="G55" s="4"/>
    </row>
    <row r="56" spans="1:8">
      <c r="A56" s="4"/>
      <c r="B56" s="4"/>
      <c r="C56" s="4"/>
      <c r="D56" s="4"/>
      <c r="E56" s="4"/>
      <c r="F56" s="4"/>
      <c r="G56" s="4"/>
    </row>
    <row r="57" spans="1:8" ht="45.75" customHeight="1">
      <c r="A57" s="517" t="s">
        <v>64</v>
      </c>
      <c r="B57" s="518"/>
      <c r="C57" s="518"/>
      <c r="D57" s="518"/>
      <c r="E57" s="518"/>
      <c r="F57" s="518"/>
      <c r="G57" s="518"/>
      <c r="H57" s="518"/>
    </row>
    <row r="60" spans="1:8" ht="15.75">
      <c r="A60" s="31" t="s">
        <v>66</v>
      </c>
    </row>
    <row r="61" spans="1:8" ht="15.75">
      <c r="A61" s="37" t="s">
        <v>67</v>
      </c>
    </row>
    <row r="62" spans="1:8" ht="15.75">
      <c r="A62" s="37" t="s">
        <v>68</v>
      </c>
    </row>
    <row r="63" spans="1:8" ht="15.75">
      <c r="A63" s="37" t="s">
        <v>69</v>
      </c>
    </row>
    <row r="64" spans="1:8">
      <c r="A64" s="36" t="s">
        <v>65</v>
      </c>
    </row>
    <row r="65" spans="1:1" ht="15.75">
      <c r="A65" s="37" t="s">
        <v>70</v>
      </c>
    </row>
    <row r="67" spans="1:1" ht="15.75">
      <c r="A67" s="51" t="s">
        <v>97</v>
      </c>
    </row>
    <row r="68" spans="1:1" ht="15.75">
      <c r="A68" s="51" t="s">
        <v>98</v>
      </c>
    </row>
    <row r="69" spans="1:1" ht="15.75">
      <c r="A69" s="52" t="s">
        <v>99</v>
      </c>
    </row>
    <row r="70" spans="1:1" ht="15.75">
      <c r="A70" s="52" t="s">
        <v>100</v>
      </c>
    </row>
    <row r="71" spans="1:1" ht="15.75">
      <c r="A71" s="52" t="s">
        <v>101</v>
      </c>
    </row>
    <row r="72" spans="1:1" ht="15.75">
      <c r="A72" s="52" t="s">
        <v>102</v>
      </c>
    </row>
    <row r="73" spans="1:1" ht="15.75">
      <c r="A73" s="52" t="s">
        <v>103</v>
      </c>
    </row>
    <row r="74" spans="1:1" ht="15.75">
      <c r="A74" s="52" t="s">
        <v>104</v>
      </c>
    </row>
  </sheetData>
  <mergeCells count="4">
    <mergeCell ref="A3:H3"/>
    <mergeCell ref="A57:H57"/>
    <mergeCell ref="A2:H2"/>
    <mergeCell ref="A1:I1"/>
  </mergeCells>
  <phoneticPr fontId="0" type="noConversion"/>
  <hyperlinks>
    <hyperlink ref="A19" r:id="rId1" location="foot4" display="http://njt.hu/cgi_bin/njt_doc.cgi?docid=142896.245143 - foot4"/>
    <hyperlink ref="A49" r:id="rId2" location="foot4" display="http://njt.hu/cgi_bin/njt_doc.cgi?docid=142896.245143 - foot4"/>
    <hyperlink ref="A55" r:id="rId3" location="foot5" display="http://njt.hu/cgi_bin/njt_doc.cgi?docid=142896.245143 - foot5"/>
    <hyperlink ref="A64" r:id="rId4" location="foot53" display="http://njt.hu/cgi_bin/njt_doc.cgi?docid=139876.243471 - foot53"/>
  </hyperlinks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5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M33"/>
  <sheetViews>
    <sheetView zoomScaleNormal="100" workbookViewId="0">
      <selection activeCell="N5" sqref="N5"/>
    </sheetView>
  </sheetViews>
  <sheetFormatPr defaultRowHeight="15"/>
  <cols>
    <col min="1" max="1" width="64.28515625" customWidth="1"/>
    <col min="3" max="3" width="11.7109375" customWidth="1"/>
    <col min="4" max="4" width="12.42578125" customWidth="1"/>
    <col min="5" max="5" width="12" customWidth="1"/>
    <col min="6" max="6" width="16.7109375" customWidth="1"/>
    <col min="7" max="7" width="17.140625" customWidth="1"/>
    <col min="8" max="8" width="15" customWidth="1"/>
    <col min="9" max="9" width="16.140625" customWidth="1"/>
    <col min="10" max="10" width="16" customWidth="1"/>
    <col min="11" max="11" width="16.42578125" customWidth="1"/>
    <col min="12" max="12" width="16.28515625" customWidth="1"/>
    <col min="13" max="13" width="30.140625" customWidth="1"/>
  </cols>
  <sheetData>
    <row r="1" spans="1:13">
      <c r="A1" s="481" t="s">
        <v>790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</row>
    <row r="2" spans="1:13" ht="30" customHeight="1">
      <c r="A2" s="477" t="s">
        <v>747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</row>
    <row r="3" spans="1:13" ht="27" customHeight="1">
      <c r="A3" s="479" t="s">
        <v>149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</row>
    <row r="4" spans="1:13" ht="16.5" customHeight="1">
      <c r="A4" s="78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</row>
    <row r="5" spans="1:13" ht="15.75">
      <c r="A5" s="322" t="s">
        <v>591</v>
      </c>
    </row>
    <row r="6" spans="1:13" ht="61.5" customHeight="1">
      <c r="A6" s="2" t="s">
        <v>243</v>
      </c>
      <c r="B6" s="3" t="s">
        <v>244</v>
      </c>
      <c r="C6" s="34" t="s">
        <v>48</v>
      </c>
      <c r="D6" s="34" t="s">
        <v>145</v>
      </c>
      <c r="E6" s="34" t="s">
        <v>146</v>
      </c>
      <c r="F6" s="34" t="s">
        <v>147</v>
      </c>
      <c r="G6" s="34" t="s">
        <v>148</v>
      </c>
      <c r="H6" s="34" t="s">
        <v>51</v>
      </c>
      <c r="I6" s="34" t="s">
        <v>51</v>
      </c>
      <c r="J6" s="34" t="s">
        <v>58</v>
      </c>
      <c r="K6" s="34" t="s">
        <v>49</v>
      </c>
      <c r="L6" s="34" t="s">
        <v>50</v>
      </c>
      <c r="M6" s="34" t="s">
        <v>52</v>
      </c>
    </row>
    <row r="7" spans="1:13">
      <c r="A7" s="10" t="s">
        <v>346</v>
      </c>
      <c r="B7" s="6" t="s">
        <v>347</v>
      </c>
      <c r="C7" s="6"/>
      <c r="D7" s="6"/>
      <c r="E7" s="24"/>
      <c r="F7" s="24"/>
      <c r="G7" s="24"/>
      <c r="H7" s="24"/>
      <c r="I7" s="24"/>
      <c r="J7" s="24"/>
      <c r="K7" s="24"/>
      <c r="L7" s="24"/>
      <c r="M7" s="24"/>
    </row>
    <row r="8" spans="1:13">
      <c r="A8" s="10"/>
      <c r="B8" s="6"/>
      <c r="C8" s="6"/>
      <c r="D8" s="6"/>
      <c r="E8" s="24"/>
      <c r="F8" s="24"/>
      <c r="G8" s="24"/>
      <c r="H8" s="24"/>
      <c r="I8" s="24"/>
      <c r="J8" s="24"/>
      <c r="K8" s="24"/>
      <c r="L8" s="24"/>
      <c r="M8" s="24"/>
    </row>
    <row r="9" spans="1:13">
      <c r="A9" s="10"/>
      <c r="B9" s="6"/>
      <c r="C9" s="6"/>
      <c r="D9" s="6"/>
      <c r="E9" s="24"/>
      <c r="F9" s="24"/>
      <c r="G9" s="24"/>
      <c r="H9" s="24"/>
      <c r="I9" s="24"/>
      <c r="J9" s="24"/>
      <c r="K9" s="24"/>
      <c r="L9" s="24"/>
      <c r="M9" s="24"/>
    </row>
    <row r="10" spans="1:13">
      <c r="A10" s="10" t="s">
        <v>597</v>
      </c>
      <c r="B10" s="6" t="s">
        <v>348</v>
      </c>
      <c r="C10" s="6"/>
      <c r="D10" s="6"/>
      <c r="E10" s="24"/>
      <c r="F10" s="24"/>
      <c r="G10" s="24"/>
      <c r="H10" s="24"/>
      <c r="I10" s="24"/>
      <c r="J10" s="24"/>
      <c r="K10" s="24"/>
      <c r="L10" s="24"/>
      <c r="M10" s="24"/>
    </row>
    <row r="11" spans="1:13">
      <c r="A11" s="10"/>
      <c r="B11" s="6"/>
      <c r="C11" s="6"/>
      <c r="D11" s="6"/>
      <c r="E11" s="24"/>
      <c r="F11" s="24"/>
      <c r="G11" s="24"/>
      <c r="H11" s="24"/>
      <c r="I11" s="24"/>
      <c r="J11" s="24"/>
      <c r="K11" s="24"/>
      <c r="L11" s="24"/>
      <c r="M11" s="24"/>
    </row>
    <row r="12" spans="1:13">
      <c r="A12" s="5"/>
      <c r="B12" s="6"/>
      <c r="C12" s="6"/>
      <c r="D12" s="6"/>
      <c r="E12" s="24"/>
      <c r="F12" s="24"/>
      <c r="G12" s="24"/>
      <c r="H12" s="24"/>
      <c r="I12" s="24"/>
      <c r="J12" s="24"/>
      <c r="K12" s="24"/>
      <c r="L12" s="24"/>
      <c r="M12" s="24"/>
    </row>
    <row r="13" spans="1:13">
      <c r="A13" s="5"/>
      <c r="B13" s="6"/>
      <c r="C13" s="6"/>
      <c r="D13" s="6"/>
      <c r="E13" s="24"/>
      <c r="F13" s="24"/>
      <c r="G13" s="24"/>
      <c r="H13" s="24"/>
      <c r="I13" s="24"/>
      <c r="J13" s="24"/>
      <c r="K13" s="24"/>
      <c r="L13" s="24"/>
      <c r="M13" s="24"/>
    </row>
    <row r="14" spans="1:13">
      <c r="A14" s="10" t="s">
        <v>351</v>
      </c>
      <c r="B14" s="6" t="s">
        <v>352</v>
      </c>
      <c r="C14" s="6"/>
      <c r="D14" s="6"/>
      <c r="E14" s="24"/>
      <c r="F14" s="24"/>
      <c r="G14" s="24"/>
      <c r="H14" s="24"/>
      <c r="I14" s="24"/>
      <c r="J14" s="24"/>
      <c r="K14" s="24"/>
      <c r="L14" s="24"/>
      <c r="M14" s="24"/>
    </row>
    <row r="15" spans="1:13">
      <c r="A15" s="10"/>
      <c r="B15" s="6"/>
      <c r="C15" s="6"/>
      <c r="D15" s="6"/>
      <c r="E15" s="24"/>
      <c r="F15" s="24"/>
      <c r="G15" s="24"/>
      <c r="H15" s="24"/>
      <c r="I15" s="24"/>
      <c r="J15" s="24"/>
      <c r="K15" s="24"/>
      <c r="L15" s="24"/>
      <c r="M15" s="24"/>
    </row>
    <row r="16" spans="1:13">
      <c r="A16" s="10"/>
      <c r="B16" s="6"/>
      <c r="C16" s="6"/>
      <c r="D16" s="6"/>
      <c r="E16" s="24"/>
      <c r="F16" s="24"/>
      <c r="G16" s="24"/>
      <c r="H16" s="24"/>
      <c r="I16" s="24"/>
      <c r="J16" s="24"/>
      <c r="K16" s="24"/>
      <c r="L16" s="24"/>
      <c r="M16" s="24"/>
    </row>
    <row r="17" spans="1:13">
      <c r="A17" s="10" t="s">
        <v>353</v>
      </c>
      <c r="B17" s="6" t="s">
        <v>354</v>
      </c>
      <c r="C17" s="6"/>
      <c r="D17" s="6"/>
      <c r="E17" s="24"/>
      <c r="F17" s="24"/>
      <c r="G17" s="24"/>
      <c r="H17" s="24"/>
      <c r="I17" s="24"/>
      <c r="J17" s="24"/>
      <c r="K17" s="24"/>
      <c r="L17" s="24"/>
      <c r="M17" s="24"/>
    </row>
    <row r="18" spans="1:13">
      <c r="A18" s="10"/>
      <c r="B18" s="6"/>
      <c r="C18" s="6"/>
      <c r="D18" s="6"/>
      <c r="E18" s="24"/>
      <c r="F18" s="24"/>
      <c r="G18" s="24"/>
      <c r="H18" s="24"/>
      <c r="I18" s="24"/>
      <c r="J18" s="24"/>
      <c r="K18" s="24"/>
      <c r="L18" s="24"/>
      <c r="M18" s="24"/>
    </row>
    <row r="19" spans="1:13">
      <c r="A19" s="10"/>
      <c r="B19" s="6"/>
      <c r="C19" s="6"/>
      <c r="D19" s="6"/>
      <c r="E19" s="24"/>
      <c r="F19" s="24"/>
      <c r="G19" s="24"/>
      <c r="H19" s="24"/>
      <c r="I19" s="24"/>
      <c r="J19" s="24"/>
      <c r="K19" s="24"/>
      <c r="L19" s="24"/>
      <c r="M19" s="24"/>
    </row>
    <row r="20" spans="1:13">
      <c r="A20" s="5" t="s">
        <v>355</v>
      </c>
      <c r="B20" s="6" t="s">
        <v>356</v>
      </c>
      <c r="C20" s="6"/>
      <c r="D20" s="6"/>
      <c r="E20" s="24"/>
      <c r="F20" s="24"/>
      <c r="G20" s="24"/>
      <c r="H20" s="24"/>
      <c r="I20" s="24"/>
      <c r="J20" s="24"/>
      <c r="K20" s="24"/>
      <c r="L20" s="24"/>
      <c r="M20" s="24"/>
    </row>
    <row r="21" spans="1:13">
      <c r="A21" s="5" t="s">
        <v>357</v>
      </c>
      <c r="B21" s="6" t="s">
        <v>358</v>
      </c>
      <c r="C21" s="6"/>
      <c r="D21" s="6"/>
      <c r="E21" s="24"/>
      <c r="F21" s="24"/>
      <c r="G21" s="24"/>
      <c r="H21" s="24"/>
      <c r="I21" s="24"/>
      <c r="J21" s="24"/>
      <c r="K21" s="24"/>
      <c r="L21" s="24"/>
      <c r="M21" s="24"/>
    </row>
    <row r="22" spans="1:13" ht="15.75">
      <c r="A22" s="63" t="s">
        <v>598</v>
      </c>
      <c r="B22" s="60" t="s">
        <v>359</v>
      </c>
      <c r="C22" s="60"/>
      <c r="D22" s="60"/>
      <c r="E22" s="64"/>
      <c r="F22" s="64"/>
      <c r="G22" s="64"/>
      <c r="H22" s="64"/>
      <c r="I22" s="64"/>
      <c r="J22" s="64"/>
      <c r="K22" s="64"/>
      <c r="L22" s="64"/>
      <c r="M22" s="64"/>
    </row>
    <row r="23" spans="1:13">
      <c r="A23" s="10" t="s">
        <v>360</v>
      </c>
      <c r="B23" s="6" t="s">
        <v>361</v>
      </c>
      <c r="C23" s="6"/>
      <c r="D23" s="6"/>
      <c r="E23" s="24"/>
      <c r="F23" s="24"/>
      <c r="G23" s="24"/>
      <c r="H23" s="24"/>
      <c r="I23" s="24"/>
      <c r="J23" s="24"/>
      <c r="K23" s="24"/>
      <c r="L23" s="24"/>
      <c r="M23" s="24"/>
    </row>
    <row r="24" spans="1:13">
      <c r="A24" s="10"/>
      <c r="B24" s="6"/>
      <c r="C24" s="6"/>
      <c r="D24" s="6"/>
      <c r="E24" s="24"/>
      <c r="F24" s="24"/>
      <c r="G24" s="24"/>
      <c r="H24" s="24"/>
      <c r="I24" s="24"/>
      <c r="J24" s="24"/>
      <c r="K24" s="24"/>
      <c r="L24" s="24"/>
      <c r="M24" s="24"/>
    </row>
    <row r="25" spans="1:13">
      <c r="A25" s="10"/>
      <c r="B25" s="6"/>
      <c r="C25" s="6"/>
      <c r="D25" s="6"/>
      <c r="E25" s="24"/>
      <c r="F25" s="24"/>
      <c r="G25" s="24"/>
      <c r="H25" s="24"/>
      <c r="I25" s="24"/>
      <c r="J25" s="24"/>
      <c r="K25" s="24"/>
      <c r="L25" s="24"/>
      <c r="M25" s="24"/>
    </row>
    <row r="26" spans="1:13">
      <c r="A26" s="10" t="s">
        <v>362</v>
      </c>
      <c r="B26" s="6" t="s">
        <v>363</v>
      </c>
      <c r="C26" s="6"/>
      <c r="D26" s="6"/>
      <c r="E26" s="24"/>
      <c r="F26" s="24"/>
      <c r="G26" s="24"/>
      <c r="H26" s="24"/>
      <c r="I26" s="24"/>
      <c r="J26" s="24"/>
      <c r="K26" s="24"/>
      <c r="L26" s="24"/>
      <c r="M26" s="24"/>
    </row>
    <row r="27" spans="1:13">
      <c r="A27" s="10"/>
      <c r="B27" s="6"/>
      <c r="C27" s="6"/>
      <c r="D27" s="6"/>
      <c r="E27" s="24"/>
      <c r="F27" s="24"/>
      <c r="G27" s="24"/>
      <c r="H27" s="24"/>
      <c r="I27" s="24"/>
      <c r="J27" s="24"/>
      <c r="K27" s="24"/>
      <c r="L27" s="24"/>
      <c r="M27" s="24"/>
    </row>
    <row r="28" spans="1:13">
      <c r="A28" s="10"/>
      <c r="B28" s="6"/>
      <c r="C28" s="6"/>
      <c r="D28" s="6"/>
      <c r="E28" s="24"/>
      <c r="F28" s="24"/>
      <c r="G28" s="24"/>
      <c r="H28" s="24"/>
      <c r="I28" s="24"/>
      <c r="J28" s="24"/>
      <c r="K28" s="24"/>
      <c r="L28" s="24"/>
      <c r="M28" s="24"/>
    </row>
    <row r="29" spans="1:13">
      <c r="A29" s="10" t="s">
        <v>364</v>
      </c>
      <c r="B29" s="6" t="s">
        <v>365</v>
      </c>
      <c r="C29" s="6"/>
      <c r="D29" s="6"/>
      <c r="E29" s="24"/>
      <c r="F29" s="24"/>
      <c r="G29" s="24"/>
      <c r="H29" s="24"/>
      <c r="I29" s="24"/>
      <c r="J29" s="24"/>
      <c r="K29" s="24"/>
      <c r="L29" s="24"/>
      <c r="M29" s="24"/>
    </row>
    <row r="30" spans="1:13">
      <c r="A30" s="10"/>
      <c r="B30" s="6"/>
      <c r="C30" s="6"/>
      <c r="D30" s="6"/>
      <c r="E30" s="24"/>
      <c r="F30" s="24"/>
      <c r="G30" s="24"/>
      <c r="H30" s="24"/>
      <c r="I30" s="24"/>
      <c r="J30" s="24"/>
      <c r="K30" s="24"/>
      <c r="L30" s="24"/>
      <c r="M30" s="24"/>
    </row>
    <row r="31" spans="1:13">
      <c r="A31" s="10"/>
      <c r="B31" s="6"/>
      <c r="C31" s="6"/>
      <c r="D31" s="6"/>
      <c r="E31" s="24"/>
      <c r="F31" s="24"/>
      <c r="G31" s="24"/>
      <c r="H31" s="24"/>
      <c r="I31" s="24"/>
      <c r="J31" s="24"/>
      <c r="K31" s="24"/>
      <c r="L31" s="24"/>
      <c r="M31" s="24"/>
    </row>
    <row r="32" spans="1:13">
      <c r="A32" s="10" t="s">
        <v>366</v>
      </c>
      <c r="B32" s="6" t="s">
        <v>367</v>
      </c>
      <c r="C32" s="6"/>
      <c r="D32" s="6"/>
      <c r="E32" s="24"/>
      <c r="F32" s="24"/>
      <c r="G32" s="24"/>
      <c r="H32" s="24"/>
      <c r="I32" s="24"/>
      <c r="J32" s="24"/>
      <c r="K32" s="24"/>
      <c r="L32" s="24"/>
      <c r="M32" s="24"/>
    </row>
    <row r="33" spans="1:13" ht="15.75">
      <c r="A33" s="63" t="s">
        <v>599</v>
      </c>
      <c r="B33" s="60" t="s">
        <v>368</v>
      </c>
      <c r="C33" s="60"/>
      <c r="D33" s="60"/>
      <c r="E33" s="64"/>
      <c r="F33" s="64"/>
      <c r="G33" s="64"/>
      <c r="H33" s="64"/>
      <c r="I33" s="64"/>
      <c r="J33" s="64"/>
      <c r="K33" s="64"/>
      <c r="L33" s="64"/>
      <c r="M33" s="64"/>
    </row>
  </sheetData>
  <mergeCells count="3">
    <mergeCell ref="A3:M3"/>
    <mergeCell ref="A2:M2"/>
    <mergeCell ref="A1:M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1" orientation="landscape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H69"/>
  <sheetViews>
    <sheetView workbookViewId="0">
      <selection activeCell="O14" sqref="O14"/>
    </sheetView>
  </sheetViews>
  <sheetFormatPr defaultRowHeight="15"/>
  <cols>
    <col min="1" max="1" width="64.5703125" customWidth="1"/>
    <col min="2" max="2" width="11" customWidth="1"/>
    <col min="3" max="3" width="14.140625" customWidth="1"/>
    <col min="4" max="4" width="15.28515625" customWidth="1"/>
    <col min="5" max="5" width="12" customWidth="1"/>
    <col min="6" max="6" width="12.140625" customWidth="1"/>
    <col min="7" max="8" width="12.85546875" customWidth="1"/>
  </cols>
  <sheetData>
    <row r="1" spans="1:8">
      <c r="A1" s="481" t="s">
        <v>791</v>
      </c>
      <c r="B1" s="481"/>
      <c r="C1" s="481"/>
      <c r="D1" s="481"/>
      <c r="E1" s="481"/>
      <c r="F1" s="481"/>
      <c r="G1" s="481"/>
      <c r="H1" s="481"/>
    </row>
    <row r="2" spans="1:8" ht="22.5" customHeight="1">
      <c r="A2" s="477" t="s">
        <v>747</v>
      </c>
      <c r="B2" s="480"/>
      <c r="C2" s="480"/>
      <c r="D2" s="480"/>
      <c r="E2" s="483"/>
      <c r="F2" s="483"/>
      <c r="G2" s="483"/>
      <c r="H2" s="483"/>
    </row>
    <row r="3" spans="1:8" ht="48.75" customHeight="1">
      <c r="A3" s="479" t="s">
        <v>92</v>
      </c>
      <c r="B3" s="480"/>
      <c r="C3" s="480"/>
      <c r="D3" s="482"/>
      <c r="E3" s="483"/>
      <c r="F3" s="483"/>
      <c r="G3" s="483"/>
      <c r="H3" s="483"/>
    </row>
    <row r="4" spans="1:8" ht="21" customHeight="1">
      <c r="A4" s="40"/>
      <c r="B4" s="41"/>
      <c r="C4" s="41"/>
    </row>
    <row r="5" spans="1:8" ht="51.75">
      <c r="A5" s="270" t="s">
        <v>47</v>
      </c>
      <c r="B5" s="216" t="s">
        <v>244</v>
      </c>
      <c r="C5" s="226" t="s">
        <v>85</v>
      </c>
      <c r="D5" s="102" t="s">
        <v>86</v>
      </c>
      <c r="E5" s="227" t="s">
        <v>151</v>
      </c>
      <c r="F5" s="81" t="s">
        <v>152</v>
      </c>
      <c r="G5" s="226" t="s">
        <v>153</v>
      </c>
      <c r="H5" s="102" t="s">
        <v>154</v>
      </c>
    </row>
    <row r="6" spans="1:8">
      <c r="A6" s="146" t="s">
        <v>607</v>
      </c>
      <c r="B6" s="161" t="s">
        <v>381</v>
      </c>
      <c r="C6" s="103"/>
      <c r="D6" s="207"/>
      <c r="E6" s="171"/>
      <c r="F6" s="182"/>
      <c r="G6" s="103"/>
      <c r="H6" s="207"/>
    </row>
    <row r="7" spans="1:8">
      <c r="A7" s="325" t="s">
        <v>382</v>
      </c>
      <c r="B7" s="355" t="s">
        <v>381</v>
      </c>
      <c r="C7" s="103"/>
      <c r="D7" s="207"/>
      <c r="E7" s="171"/>
      <c r="F7" s="182"/>
      <c r="G7" s="103"/>
      <c r="H7" s="207"/>
    </row>
    <row r="8" spans="1:8">
      <c r="A8" s="325" t="s">
        <v>383</v>
      </c>
      <c r="B8" s="355" t="s">
        <v>381</v>
      </c>
      <c r="C8" s="103"/>
      <c r="D8" s="207"/>
      <c r="E8" s="171"/>
      <c r="F8" s="182"/>
      <c r="G8" s="103"/>
      <c r="H8" s="207"/>
    </row>
    <row r="9" spans="1:8" ht="30">
      <c r="A9" s="146" t="s">
        <v>384</v>
      </c>
      <c r="B9" s="161" t="s">
        <v>385</v>
      </c>
      <c r="C9" s="103"/>
      <c r="D9" s="207"/>
      <c r="E9" s="171"/>
      <c r="F9" s="182"/>
      <c r="G9" s="103"/>
      <c r="H9" s="207"/>
    </row>
    <row r="10" spans="1:8">
      <c r="A10" s="146" t="s">
        <v>606</v>
      </c>
      <c r="B10" s="161" t="s">
        <v>386</v>
      </c>
      <c r="C10" s="103"/>
      <c r="D10" s="207"/>
      <c r="E10" s="171"/>
      <c r="F10" s="182"/>
      <c r="G10" s="103"/>
      <c r="H10" s="207"/>
    </row>
    <row r="11" spans="1:8">
      <c r="A11" s="325" t="s">
        <v>382</v>
      </c>
      <c r="B11" s="355" t="s">
        <v>386</v>
      </c>
      <c r="C11" s="103"/>
      <c r="D11" s="207"/>
      <c r="E11" s="171"/>
      <c r="F11" s="182"/>
      <c r="G11" s="103"/>
      <c r="H11" s="207"/>
    </row>
    <row r="12" spans="1:8">
      <c r="A12" s="325" t="s">
        <v>383</v>
      </c>
      <c r="B12" s="355" t="s">
        <v>387</v>
      </c>
      <c r="C12" s="103"/>
      <c r="D12" s="207"/>
      <c r="E12" s="171"/>
      <c r="F12" s="182"/>
      <c r="G12" s="103"/>
      <c r="H12" s="207"/>
    </row>
    <row r="13" spans="1:8">
      <c r="A13" s="350" t="s">
        <v>605</v>
      </c>
      <c r="B13" s="162" t="s">
        <v>388</v>
      </c>
      <c r="C13" s="103"/>
      <c r="D13" s="207"/>
      <c r="E13" s="171"/>
      <c r="F13" s="182"/>
      <c r="G13" s="103"/>
      <c r="H13" s="207"/>
    </row>
    <row r="14" spans="1:8">
      <c r="A14" s="147" t="s">
        <v>610</v>
      </c>
      <c r="B14" s="161" t="s">
        <v>389</v>
      </c>
      <c r="C14" s="103"/>
      <c r="D14" s="207"/>
      <c r="E14" s="171"/>
      <c r="F14" s="182"/>
      <c r="G14" s="103"/>
      <c r="H14" s="207"/>
    </row>
    <row r="15" spans="1:8">
      <c r="A15" s="325" t="s">
        <v>390</v>
      </c>
      <c r="B15" s="355" t="s">
        <v>389</v>
      </c>
      <c r="C15" s="103"/>
      <c r="D15" s="207"/>
      <c r="E15" s="171"/>
      <c r="F15" s="182"/>
      <c r="G15" s="103"/>
      <c r="H15" s="207"/>
    </row>
    <row r="16" spans="1:8">
      <c r="A16" s="325" t="s">
        <v>391</v>
      </c>
      <c r="B16" s="355" t="s">
        <v>389</v>
      </c>
      <c r="C16" s="103"/>
      <c r="D16" s="207"/>
      <c r="E16" s="171"/>
      <c r="F16" s="182"/>
      <c r="G16" s="103"/>
      <c r="H16" s="207"/>
    </row>
    <row r="17" spans="1:8">
      <c r="A17" s="147" t="s">
        <v>611</v>
      </c>
      <c r="B17" s="161" t="s">
        <v>392</v>
      </c>
      <c r="C17" s="103"/>
      <c r="D17" s="207"/>
      <c r="E17" s="171"/>
      <c r="F17" s="182"/>
      <c r="G17" s="103"/>
      <c r="H17" s="207"/>
    </row>
    <row r="18" spans="1:8">
      <c r="A18" s="325" t="s">
        <v>383</v>
      </c>
      <c r="B18" s="355" t="s">
        <v>392</v>
      </c>
      <c r="C18" s="103"/>
      <c r="D18" s="207"/>
      <c r="E18" s="171"/>
      <c r="F18" s="182"/>
      <c r="G18" s="103"/>
      <c r="H18" s="207"/>
    </row>
    <row r="19" spans="1:8">
      <c r="A19" s="126" t="s">
        <v>393</v>
      </c>
      <c r="B19" s="161" t="s">
        <v>394</v>
      </c>
      <c r="C19" s="103"/>
      <c r="D19" s="207"/>
      <c r="E19" s="171"/>
      <c r="F19" s="182"/>
      <c r="G19" s="103"/>
      <c r="H19" s="207"/>
    </row>
    <row r="20" spans="1:8">
      <c r="A20" s="126" t="s">
        <v>612</v>
      </c>
      <c r="B20" s="161" t="s">
        <v>395</v>
      </c>
      <c r="C20" s="103"/>
      <c r="D20" s="207"/>
      <c r="E20" s="171"/>
      <c r="F20" s="182"/>
      <c r="G20" s="103"/>
      <c r="H20" s="207"/>
    </row>
    <row r="21" spans="1:8">
      <c r="A21" s="325" t="s">
        <v>391</v>
      </c>
      <c r="B21" s="355" t="s">
        <v>395</v>
      </c>
      <c r="C21" s="103"/>
      <c r="D21" s="207"/>
      <c r="E21" s="171"/>
      <c r="F21" s="182"/>
      <c r="G21" s="103"/>
      <c r="H21" s="207"/>
    </row>
    <row r="22" spans="1:8">
      <c r="A22" s="325" t="s">
        <v>383</v>
      </c>
      <c r="B22" s="355" t="s">
        <v>395</v>
      </c>
      <c r="C22" s="103"/>
      <c r="D22" s="207"/>
      <c r="E22" s="171"/>
      <c r="F22" s="182"/>
      <c r="G22" s="103"/>
      <c r="H22" s="207"/>
    </row>
    <row r="23" spans="1:8">
      <c r="A23" s="351" t="s">
        <v>608</v>
      </c>
      <c r="B23" s="162" t="s">
        <v>396</v>
      </c>
      <c r="C23" s="103"/>
      <c r="D23" s="207"/>
      <c r="E23" s="171"/>
      <c r="F23" s="182"/>
      <c r="G23" s="103"/>
      <c r="H23" s="207"/>
    </row>
    <row r="24" spans="1:8">
      <c r="A24" s="147" t="s">
        <v>397</v>
      </c>
      <c r="B24" s="161" t="s">
        <v>398</v>
      </c>
      <c r="C24" s="103"/>
      <c r="D24" s="207"/>
      <c r="E24" s="171"/>
      <c r="F24" s="182"/>
      <c r="G24" s="103"/>
      <c r="H24" s="207"/>
    </row>
    <row r="25" spans="1:8">
      <c r="A25" s="147" t="s">
        <v>399</v>
      </c>
      <c r="B25" s="161" t="s">
        <v>400</v>
      </c>
      <c r="C25" s="103">
        <v>1218</v>
      </c>
      <c r="D25" s="207">
        <v>0</v>
      </c>
      <c r="E25" s="171">
        <v>1217</v>
      </c>
      <c r="F25" s="182">
        <v>0</v>
      </c>
      <c r="G25" s="103">
        <v>1218</v>
      </c>
      <c r="H25" s="207">
        <v>0</v>
      </c>
    </row>
    <row r="26" spans="1:8">
      <c r="A26" s="147" t="s">
        <v>403</v>
      </c>
      <c r="B26" s="161" t="s">
        <v>404</v>
      </c>
      <c r="C26" s="103"/>
      <c r="D26" s="207"/>
      <c r="E26" s="171"/>
      <c r="F26" s="182"/>
      <c r="G26" s="103"/>
      <c r="H26" s="207"/>
    </row>
    <row r="27" spans="1:8">
      <c r="A27" s="147" t="s">
        <v>405</v>
      </c>
      <c r="B27" s="161" t="s">
        <v>406</v>
      </c>
      <c r="C27" s="103"/>
      <c r="D27" s="207"/>
      <c r="E27" s="171"/>
      <c r="F27" s="182"/>
      <c r="G27" s="103"/>
      <c r="H27" s="207"/>
    </row>
    <row r="28" spans="1:8">
      <c r="A28" s="147" t="s">
        <v>407</v>
      </c>
      <c r="B28" s="161" t="s">
        <v>408</v>
      </c>
      <c r="C28" s="103"/>
      <c r="D28" s="207"/>
      <c r="E28" s="171"/>
      <c r="F28" s="182"/>
      <c r="G28" s="103"/>
      <c r="H28" s="207"/>
    </row>
    <row r="29" spans="1:8">
      <c r="A29" s="352" t="s">
        <v>609</v>
      </c>
      <c r="B29" s="356" t="s">
        <v>409</v>
      </c>
      <c r="C29" s="333">
        <v>24512</v>
      </c>
      <c r="D29" s="334">
        <v>0</v>
      </c>
      <c r="E29" s="328">
        <v>26517</v>
      </c>
      <c r="F29" s="344">
        <v>0</v>
      </c>
      <c r="G29" s="348">
        <v>22837</v>
      </c>
      <c r="H29" s="349">
        <v>0</v>
      </c>
    </row>
    <row r="30" spans="1:8">
      <c r="A30" s="147" t="s">
        <v>410</v>
      </c>
      <c r="B30" s="161" t="s">
        <v>411</v>
      </c>
      <c r="C30" s="298"/>
      <c r="D30" s="299"/>
      <c r="E30" s="274"/>
      <c r="F30" s="275"/>
      <c r="G30" s="298"/>
      <c r="H30" s="299"/>
    </row>
    <row r="31" spans="1:8">
      <c r="A31" s="146" t="s">
        <v>412</v>
      </c>
      <c r="B31" s="161" t="s">
        <v>413</v>
      </c>
      <c r="C31" s="298"/>
      <c r="D31" s="299"/>
      <c r="E31" s="274"/>
      <c r="F31" s="275"/>
      <c r="G31" s="298"/>
      <c r="H31" s="299"/>
    </row>
    <row r="32" spans="1:8">
      <c r="A32" s="147" t="s">
        <v>613</v>
      </c>
      <c r="B32" s="161" t="s">
        <v>414</v>
      </c>
      <c r="C32" s="298"/>
      <c r="D32" s="299"/>
      <c r="E32" s="274"/>
      <c r="F32" s="275"/>
      <c r="G32" s="298"/>
      <c r="H32" s="299"/>
    </row>
    <row r="33" spans="1:8">
      <c r="A33" s="325" t="s">
        <v>383</v>
      </c>
      <c r="B33" s="355" t="s">
        <v>414</v>
      </c>
      <c r="C33" s="298"/>
      <c r="D33" s="299"/>
      <c r="E33" s="274"/>
      <c r="F33" s="275"/>
      <c r="G33" s="298"/>
      <c r="H33" s="299"/>
    </row>
    <row r="34" spans="1:8">
      <c r="A34" s="147" t="s">
        <v>614</v>
      </c>
      <c r="B34" s="161" t="s">
        <v>415</v>
      </c>
      <c r="C34" s="298"/>
      <c r="D34" s="299"/>
      <c r="E34" s="274"/>
      <c r="F34" s="275"/>
      <c r="G34" s="298"/>
      <c r="H34" s="299"/>
    </row>
    <row r="35" spans="1:8">
      <c r="A35" s="325" t="s">
        <v>416</v>
      </c>
      <c r="B35" s="355" t="s">
        <v>415</v>
      </c>
      <c r="C35" s="298"/>
      <c r="D35" s="299"/>
      <c r="E35" s="274"/>
      <c r="F35" s="275"/>
      <c r="G35" s="298"/>
      <c r="H35" s="299"/>
    </row>
    <row r="36" spans="1:8">
      <c r="A36" s="325" t="s">
        <v>417</v>
      </c>
      <c r="B36" s="355" t="s">
        <v>415</v>
      </c>
      <c r="C36" s="298"/>
      <c r="D36" s="299"/>
      <c r="E36" s="274"/>
      <c r="F36" s="275"/>
      <c r="G36" s="298"/>
      <c r="H36" s="299"/>
    </row>
    <row r="37" spans="1:8">
      <c r="A37" s="325" t="s">
        <v>418</v>
      </c>
      <c r="B37" s="355" t="s">
        <v>415</v>
      </c>
      <c r="C37" s="298"/>
      <c r="D37" s="299"/>
      <c r="E37" s="274"/>
      <c r="F37" s="275"/>
      <c r="G37" s="298"/>
      <c r="H37" s="299"/>
    </row>
    <row r="38" spans="1:8">
      <c r="A38" s="325" t="s">
        <v>383</v>
      </c>
      <c r="B38" s="355" t="s">
        <v>415</v>
      </c>
      <c r="C38" s="298"/>
      <c r="D38" s="299"/>
      <c r="E38" s="274"/>
      <c r="F38" s="275"/>
      <c r="G38" s="298"/>
      <c r="H38" s="299"/>
    </row>
    <row r="39" spans="1:8">
      <c r="A39" s="352" t="s">
        <v>615</v>
      </c>
      <c r="B39" s="356" t="s">
        <v>419</v>
      </c>
      <c r="C39" s="335"/>
      <c r="D39" s="336"/>
      <c r="E39" s="329"/>
      <c r="F39" s="345"/>
      <c r="G39" s="335"/>
      <c r="H39" s="336"/>
    </row>
    <row r="40" spans="1:8">
      <c r="B40" s="357"/>
      <c r="C40" s="337"/>
      <c r="D40" s="338"/>
      <c r="E40" s="220"/>
      <c r="F40" s="220"/>
      <c r="G40" s="337"/>
      <c r="H40" s="338"/>
    </row>
    <row r="41" spans="1:8">
      <c r="B41" s="357"/>
      <c r="C41" s="337"/>
      <c r="D41" s="338"/>
      <c r="E41" s="220"/>
      <c r="F41" s="220"/>
      <c r="G41" s="337"/>
      <c r="H41" s="338"/>
    </row>
    <row r="42" spans="1:8" ht="51.75">
      <c r="A42" s="270" t="s">
        <v>47</v>
      </c>
      <c r="B42" s="216" t="s">
        <v>244</v>
      </c>
      <c r="C42" s="339" t="s">
        <v>85</v>
      </c>
      <c r="D42" s="305" t="s">
        <v>86</v>
      </c>
      <c r="E42" s="330" t="s">
        <v>151</v>
      </c>
      <c r="F42" s="256" t="s">
        <v>152</v>
      </c>
      <c r="G42" s="339" t="s">
        <v>153</v>
      </c>
      <c r="H42" s="305" t="s">
        <v>154</v>
      </c>
    </row>
    <row r="43" spans="1:8">
      <c r="A43" s="147" t="s">
        <v>679</v>
      </c>
      <c r="B43" s="161" t="s">
        <v>509</v>
      </c>
      <c r="C43" s="103"/>
      <c r="D43" s="207"/>
      <c r="E43" s="171"/>
      <c r="F43" s="182"/>
      <c r="G43" s="103"/>
      <c r="H43" s="207"/>
    </row>
    <row r="44" spans="1:8">
      <c r="A44" s="326" t="s">
        <v>382</v>
      </c>
      <c r="B44" s="358" t="s">
        <v>509</v>
      </c>
      <c r="C44" s="103"/>
      <c r="D44" s="207"/>
      <c r="E44" s="171"/>
      <c r="F44" s="182"/>
      <c r="G44" s="103"/>
      <c r="H44" s="207"/>
    </row>
    <row r="45" spans="1:8" ht="30">
      <c r="A45" s="146" t="s">
        <v>510</v>
      </c>
      <c r="B45" s="161" t="s">
        <v>511</v>
      </c>
      <c r="C45" s="103"/>
      <c r="D45" s="207"/>
      <c r="E45" s="171"/>
      <c r="F45" s="182"/>
      <c r="G45" s="103"/>
      <c r="H45" s="207"/>
    </row>
    <row r="46" spans="1:8">
      <c r="A46" s="147" t="s">
        <v>720</v>
      </c>
      <c r="B46" s="161" t="s">
        <v>512</v>
      </c>
      <c r="C46" s="103"/>
      <c r="D46" s="207"/>
      <c r="E46" s="171"/>
      <c r="F46" s="182"/>
      <c r="G46" s="103"/>
      <c r="H46" s="207"/>
    </row>
    <row r="47" spans="1:8">
      <c r="A47" s="326" t="s">
        <v>382</v>
      </c>
      <c r="B47" s="358" t="s">
        <v>512</v>
      </c>
      <c r="C47" s="103"/>
      <c r="D47" s="207"/>
      <c r="E47" s="171"/>
      <c r="F47" s="182"/>
      <c r="G47" s="103"/>
      <c r="H47" s="207"/>
    </row>
    <row r="48" spans="1:8">
      <c r="A48" s="350" t="s">
        <v>699</v>
      </c>
      <c r="B48" s="162" t="s">
        <v>513</v>
      </c>
      <c r="C48" s="103"/>
      <c r="D48" s="207"/>
      <c r="E48" s="171"/>
      <c r="F48" s="182"/>
      <c r="G48" s="103"/>
      <c r="H48" s="207"/>
    </row>
    <row r="49" spans="1:8">
      <c r="A49" s="146" t="s">
        <v>721</v>
      </c>
      <c r="B49" s="161" t="s">
        <v>514</v>
      </c>
      <c r="C49" s="103"/>
      <c r="D49" s="207"/>
      <c r="E49" s="171"/>
      <c r="F49" s="182"/>
      <c r="G49" s="103"/>
      <c r="H49" s="207"/>
    </row>
    <row r="50" spans="1:8">
      <c r="A50" s="326" t="s">
        <v>390</v>
      </c>
      <c r="B50" s="358" t="s">
        <v>514</v>
      </c>
      <c r="C50" s="103"/>
      <c r="D50" s="207"/>
      <c r="E50" s="171"/>
      <c r="F50" s="182"/>
      <c r="G50" s="103"/>
      <c r="H50" s="207"/>
    </row>
    <row r="51" spans="1:8">
      <c r="A51" s="147" t="s">
        <v>515</v>
      </c>
      <c r="B51" s="161" t="s">
        <v>516</v>
      </c>
      <c r="C51" s="103"/>
      <c r="D51" s="207"/>
      <c r="E51" s="171"/>
      <c r="F51" s="182"/>
      <c r="G51" s="103"/>
      <c r="H51" s="207"/>
    </row>
    <row r="52" spans="1:8">
      <c r="A52" s="126" t="s">
        <v>722</v>
      </c>
      <c r="B52" s="161" t="s">
        <v>517</v>
      </c>
      <c r="C52" s="103"/>
      <c r="D52" s="207"/>
      <c r="E52" s="171"/>
      <c r="F52" s="182"/>
      <c r="G52" s="103"/>
      <c r="H52" s="207"/>
    </row>
    <row r="53" spans="1:8">
      <c r="A53" s="326" t="s">
        <v>391</v>
      </c>
      <c r="B53" s="358" t="s">
        <v>517</v>
      </c>
      <c r="C53" s="103"/>
      <c r="D53" s="207"/>
      <c r="E53" s="171"/>
      <c r="F53" s="182"/>
      <c r="G53" s="103"/>
      <c r="H53" s="207"/>
    </row>
    <row r="54" spans="1:8">
      <c r="A54" s="147" t="s">
        <v>518</v>
      </c>
      <c r="B54" s="161" t="s">
        <v>519</v>
      </c>
      <c r="C54" s="103"/>
      <c r="D54" s="207"/>
      <c r="E54" s="171"/>
      <c r="F54" s="182"/>
      <c r="G54" s="103"/>
      <c r="H54" s="207"/>
    </row>
    <row r="55" spans="1:8">
      <c r="A55" s="351" t="s">
        <v>700</v>
      </c>
      <c r="B55" s="162" t="s">
        <v>520</v>
      </c>
      <c r="C55" s="103"/>
      <c r="D55" s="207"/>
      <c r="E55" s="171"/>
      <c r="F55" s="182"/>
      <c r="G55" s="103"/>
      <c r="H55" s="207"/>
    </row>
    <row r="56" spans="1:8">
      <c r="A56" s="351" t="s">
        <v>524</v>
      </c>
      <c r="B56" s="162" t="s">
        <v>525</v>
      </c>
      <c r="C56" s="103">
        <v>0</v>
      </c>
      <c r="D56" s="207">
        <v>0</v>
      </c>
      <c r="E56" s="171">
        <v>0</v>
      </c>
      <c r="F56" s="182">
        <v>0</v>
      </c>
      <c r="G56" s="103">
        <v>1253</v>
      </c>
      <c r="H56" s="207">
        <v>0</v>
      </c>
    </row>
    <row r="57" spans="1:8">
      <c r="A57" s="351" t="s">
        <v>526</v>
      </c>
      <c r="B57" s="162" t="s">
        <v>527</v>
      </c>
      <c r="C57" s="103"/>
      <c r="D57" s="207"/>
      <c r="E57" s="171"/>
      <c r="F57" s="182"/>
      <c r="G57" s="103"/>
      <c r="H57" s="207"/>
    </row>
    <row r="58" spans="1:8">
      <c r="A58" s="351" t="s">
        <v>530</v>
      </c>
      <c r="B58" s="162" t="s">
        <v>531</v>
      </c>
      <c r="C58" s="103"/>
      <c r="D58" s="207"/>
      <c r="E58" s="171"/>
      <c r="F58" s="182"/>
      <c r="G58" s="103"/>
      <c r="H58" s="207"/>
    </row>
    <row r="59" spans="1:8">
      <c r="A59" s="350" t="s">
        <v>71</v>
      </c>
      <c r="B59" s="162" t="s">
        <v>532</v>
      </c>
      <c r="C59" s="103"/>
      <c r="D59" s="207"/>
      <c r="E59" s="171"/>
      <c r="F59" s="182"/>
      <c r="G59" s="103"/>
      <c r="H59" s="207"/>
    </row>
    <row r="60" spans="1:8">
      <c r="A60" s="127" t="s">
        <v>533</v>
      </c>
      <c r="B60" s="162" t="s">
        <v>532</v>
      </c>
      <c r="C60" s="103"/>
      <c r="D60" s="207"/>
      <c r="E60" s="171"/>
      <c r="F60" s="182"/>
      <c r="G60" s="103"/>
      <c r="H60" s="207"/>
    </row>
    <row r="61" spans="1:8">
      <c r="A61" s="353" t="s">
        <v>702</v>
      </c>
      <c r="B61" s="359" t="s">
        <v>534</v>
      </c>
      <c r="C61" s="340">
        <v>19500</v>
      </c>
      <c r="D61" s="341">
        <v>0</v>
      </c>
      <c r="E61" s="331">
        <v>21158</v>
      </c>
      <c r="F61" s="346">
        <v>0</v>
      </c>
      <c r="G61" s="340">
        <v>22410</v>
      </c>
      <c r="H61" s="341">
        <v>0</v>
      </c>
    </row>
    <row r="62" spans="1:8">
      <c r="A62" s="146" t="s">
        <v>535</v>
      </c>
      <c r="B62" s="161" t="s">
        <v>536</v>
      </c>
      <c r="C62" s="298"/>
      <c r="D62" s="299"/>
      <c r="E62" s="274"/>
      <c r="F62" s="275"/>
      <c r="G62" s="298"/>
      <c r="H62" s="299"/>
    </row>
    <row r="63" spans="1:8">
      <c r="A63" s="126" t="s">
        <v>537</v>
      </c>
      <c r="B63" s="161" t="s">
        <v>538</v>
      </c>
      <c r="C63" s="298"/>
      <c r="D63" s="299"/>
      <c r="E63" s="274"/>
      <c r="F63" s="275"/>
      <c r="G63" s="298"/>
      <c r="H63" s="299"/>
    </row>
    <row r="64" spans="1:8">
      <c r="A64" s="147" t="s">
        <v>539</v>
      </c>
      <c r="B64" s="161" t="s">
        <v>540</v>
      </c>
      <c r="C64" s="298"/>
      <c r="D64" s="299"/>
      <c r="E64" s="274"/>
      <c r="F64" s="275"/>
      <c r="G64" s="298"/>
      <c r="H64" s="299"/>
    </row>
    <row r="65" spans="1:8">
      <c r="A65" s="147" t="s">
        <v>684</v>
      </c>
      <c r="B65" s="161" t="s">
        <v>541</v>
      </c>
      <c r="C65" s="298"/>
      <c r="D65" s="299"/>
      <c r="E65" s="274"/>
      <c r="F65" s="275"/>
      <c r="G65" s="298"/>
      <c r="H65" s="299"/>
    </row>
    <row r="66" spans="1:8">
      <c r="A66" s="326" t="s">
        <v>416</v>
      </c>
      <c r="B66" s="358" t="s">
        <v>541</v>
      </c>
      <c r="C66" s="298"/>
      <c r="D66" s="299"/>
      <c r="E66" s="274"/>
      <c r="F66" s="275"/>
      <c r="G66" s="298"/>
      <c r="H66" s="299"/>
    </row>
    <row r="67" spans="1:8">
      <c r="A67" s="326" t="s">
        <v>417</v>
      </c>
      <c r="B67" s="358" t="s">
        <v>541</v>
      </c>
      <c r="C67" s="298"/>
      <c r="D67" s="299"/>
      <c r="E67" s="274"/>
      <c r="F67" s="275"/>
      <c r="G67" s="298"/>
      <c r="H67" s="299"/>
    </row>
    <row r="68" spans="1:8">
      <c r="A68" s="327" t="s">
        <v>418</v>
      </c>
      <c r="B68" s="360" t="s">
        <v>541</v>
      </c>
      <c r="C68" s="298"/>
      <c r="D68" s="299"/>
      <c r="E68" s="274"/>
      <c r="F68" s="275"/>
      <c r="G68" s="298"/>
      <c r="H68" s="299"/>
    </row>
    <row r="69" spans="1:8">
      <c r="A69" s="354" t="s">
        <v>703</v>
      </c>
      <c r="B69" s="359" t="s">
        <v>542</v>
      </c>
      <c r="C69" s="342"/>
      <c r="D69" s="343"/>
      <c r="E69" s="332"/>
      <c r="F69" s="347"/>
      <c r="G69" s="342"/>
      <c r="H69" s="343"/>
    </row>
  </sheetData>
  <mergeCells count="3">
    <mergeCell ref="A2:H2"/>
    <mergeCell ref="A3:H3"/>
    <mergeCell ref="A1:H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6" fitToHeight="2"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115"/>
  <sheetViews>
    <sheetView workbookViewId="0">
      <selection activeCell="L15" sqref="L15"/>
    </sheetView>
  </sheetViews>
  <sheetFormatPr defaultRowHeight="15"/>
  <cols>
    <col min="1" max="1" width="81" customWidth="1"/>
    <col min="2" max="2" width="10.85546875" customWidth="1"/>
    <col min="3" max="3" width="12.140625" customWidth="1"/>
    <col min="4" max="4" width="12.5703125" customWidth="1"/>
    <col min="5" max="5" width="12" customWidth="1"/>
  </cols>
  <sheetData>
    <row r="1" spans="1:5">
      <c r="A1" s="481" t="s">
        <v>792</v>
      </c>
      <c r="B1" s="481"/>
      <c r="C1" s="481"/>
      <c r="D1" s="481"/>
      <c r="E1" s="481"/>
    </row>
    <row r="2" spans="1:5" ht="27" customHeight="1">
      <c r="A2" s="477" t="s">
        <v>747</v>
      </c>
      <c r="B2" s="478"/>
      <c r="C2" s="478"/>
      <c r="D2" s="483"/>
      <c r="E2" s="483"/>
    </row>
    <row r="3" spans="1:5" ht="27" customHeight="1">
      <c r="A3" s="479" t="s">
        <v>93</v>
      </c>
      <c r="B3" s="480"/>
      <c r="C3" s="480"/>
      <c r="D3" s="483"/>
      <c r="E3" s="483"/>
    </row>
    <row r="4" spans="1:5" ht="19.5" customHeight="1">
      <c r="A4" s="78"/>
      <c r="B4" s="41"/>
      <c r="C4" s="41"/>
    </row>
    <row r="5" spans="1:5" ht="26.25">
      <c r="A5" s="270" t="s">
        <v>47</v>
      </c>
      <c r="B5" s="216" t="s">
        <v>244</v>
      </c>
      <c r="C5" s="361" t="s">
        <v>82</v>
      </c>
      <c r="D5" s="58" t="s">
        <v>107</v>
      </c>
      <c r="E5" s="362" t="s">
        <v>108</v>
      </c>
    </row>
    <row r="6" spans="1:5">
      <c r="A6" s="126" t="s">
        <v>15</v>
      </c>
      <c r="B6" s="176" t="s">
        <v>334</v>
      </c>
      <c r="C6" s="103"/>
      <c r="D6" s="82"/>
      <c r="E6" s="207"/>
    </row>
    <row r="7" spans="1:5">
      <c r="A7" s="126" t="s">
        <v>16</v>
      </c>
      <c r="B7" s="176" t="s">
        <v>334</v>
      </c>
      <c r="C7" s="103"/>
      <c r="D7" s="82"/>
      <c r="E7" s="207"/>
    </row>
    <row r="8" spans="1:5" ht="30">
      <c r="A8" s="126" t="s">
        <v>17</v>
      </c>
      <c r="B8" s="176" t="s">
        <v>334</v>
      </c>
      <c r="C8" s="103"/>
      <c r="D8" s="82"/>
      <c r="E8" s="207"/>
    </row>
    <row r="9" spans="1:5">
      <c r="A9" s="126" t="s">
        <v>18</v>
      </c>
      <c r="B9" s="176" t="s">
        <v>334</v>
      </c>
      <c r="C9" s="103"/>
      <c r="D9" s="82"/>
      <c r="E9" s="207"/>
    </row>
    <row r="10" spans="1:5">
      <c r="A10" s="126" t="s">
        <v>19</v>
      </c>
      <c r="B10" s="176" t="s">
        <v>334</v>
      </c>
      <c r="C10" s="103"/>
      <c r="D10" s="82"/>
      <c r="E10" s="207"/>
    </row>
    <row r="11" spans="1:5">
      <c r="A11" s="126" t="s">
        <v>20</v>
      </c>
      <c r="B11" s="176" t="s">
        <v>334</v>
      </c>
      <c r="C11" s="103"/>
      <c r="D11" s="82"/>
      <c r="E11" s="207"/>
    </row>
    <row r="12" spans="1:5">
      <c r="A12" s="126" t="s">
        <v>21</v>
      </c>
      <c r="B12" s="176" t="s">
        <v>334</v>
      </c>
      <c r="C12" s="103"/>
      <c r="D12" s="82"/>
      <c r="E12" s="207"/>
    </row>
    <row r="13" spans="1:5">
      <c r="A13" s="126" t="s">
        <v>22</v>
      </c>
      <c r="B13" s="176" t="s">
        <v>334</v>
      </c>
      <c r="C13" s="103"/>
      <c r="D13" s="82"/>
      <c r="E13" s="207"/>
    </row>
    <row r="14" spans="1:5">
      <c r="A14" s="126" t="s">
        <v>23</v>
      </c>
      <c r="B14" s="176" t="s">
        <v>334</v>
      </c>
      <c r="C14" s="103"/>
      <c r="D14" s="82"/>
      <c r="E14" s="207"/>
    </row>
    <row r="15" spans="1:5">
      <c r="A15" s="126" t="s">
        <v>24</v>
      </c>
      <c r="B15" s="176" t="s">
        <v>334</v>
      </c>
      <c r="C15" s="103"/>
      <c r="D15" s="82"/>
      <c r="E15" s="207"/>
    </row>
    <row r="16" spans="1:5" ht="25.5">
      <c r="A16" s="350" t="s">
        <v>583</v>
      </c>
      <c r="B16" s="177" t="s">
        <v>334</v>
      </c>
      <c r="C16" s="103"/>
      <c r="D16" s="82"/>
      <c r="E16" s="207"/>
    </row>
    <row r="17" spans="1:5">
      <c r="A17" s="126" t="s">
        <v>15</v>
      </c>
      <c r="B17" s="176" t="s">
        <v>335</v>
      </c>
      <c r="C17" s="103"/>
      <c r="D17" s="82"/>
      <c r="E17" s="207"/>
    </row>
    <row r="18" spans="1:5">
      <c r="A18" s="126" t="s">
        <v>16</v>
      </c>
      <c r="B18" s="176" t="s">
        <v>335</v>
      </c>
      <c r="C18" s="103"/>
      <c r="D18" s="82"/>
      <c r="E18" s="207"/>
    </row>
    <row r="19" spans="1:5" ht="30">
      <c r="A19" s="126" t="s">
        <v>17</v>
      </c>
      <c r="B19" s="176" t="s">
        <v>335</v>
      </c>
      <c r="C19" s="103"/>
      <c r="D19" s="82"/>
      <c r="E19" s="207"/>
    </row>
    <row r="20" spans="1:5">
      <c r="A20" s="126" t="s">
        <v>18</v>
      </c>
      <c r="B20" s="176" t="s">
        <v>335</v>
      </c>
      <c r="C20" s="103"/>
      <c r="D20" s="82"/>
      <c r="E20" s="207"/>
    </row>
    <row r="21" spans="1:5">
      <c r="A21" s="126" t="s">
        <v>19</v>
      </c>
      <c r="B21" s="176" t="s">
        <v>335</v>
      </c>
      <c r="C21" s="103"/>
      <c r="D21" s="82"/>
      <c r="E21" s="207"/>
    </row>
    <row r="22" spans="1:5">
      <c r="A22" s="126" t="s">
        <v>20</v>
      </c>
      <c r="B22" s="176" t="s">
        <v>335</v>
      </c>
      <c r="C22" s="103"/>
      <c r="D22" s="82"/>
      <c r="E22" s="207"/>
    </row>
    <row r="23" spans="1:5">
      <c r="A23" s="126" t="s">
        <v>21</v>
      </c>
      <c r="B23" s="176" t="s">
        <v>335</v>
      </c>
      <c r="C23" s="103"/>
      <c r="D23" s="82"/>
      <c r="E23" s="207"/>
    </row>
    <row r="24" spans="1:5">
      <c r="A24" s="126" t="s">
        <v>22</v>
      </c>
      <c r="B24" s="176" t="s">
        <v>335</v>
      </c>
      <c r="C24" s="103"/>
      <c r="D24" s="82"/>
      <c r="E24" s="207"/>
    </row>
    <row r="25" spans="1:5">
      <c r="A25" s="126" t="s">
        <v>23</v>
      </c>
      <c r="B25" s="176" t="s">
        <v>335</v>
      </c>
      <c r="C25" s="103"/>
      <c r="D25" s="82"/>
      <c r="E25" s="207"/>
    </row>
    <row r="26" spans="1:5">
      <c r="A26" s="126" t="s">
        <v>24</v>
      </c>
      <c r="B26" s="176" t="s">
        <v>335</v>
      </c>
      <c r="C26" s="103"/>
      <c r="D26" s="82"/>
      <c r="E26" s="207"/>
    </row>
    <row r="27" spans="1:5" ht="25.5">
      <c r="A27" s="350" t="s">
        <v>592</v>
      </c>
      <c r="B27" s="177" t="s">
        <v>335</v>
      </c>
      <c r="C27" s="103"/>
      <c r="D27" s="82"/>
      <c r="E27" s="207"/>
    </row>
    <row r="28" spans="1:5">
      <c r="A28" s="126" t="s">
        <v>15</v>
      </c>
      <c r="B28" s="176" t="s">
        <v>336</v>
      </c>
      <c r="C28" s="103"/>
      <c r="D28" s="82"/>
      <c r="E28" s="207"/>
    </row>
    <row r="29" spans="1:5">
      <c r="A29" s="126" t="s">
        <v>16</v>
      </c>
      <c r="B29" s="176" t="s">
        <v>336</v>
      </c>
      <c r="C29" s="103"/>
      <c r="D29" s="82"/>
      <c r="E29" s="207"/>
    </row>
    <row r="30" spans="1:5" ht="30">
      <c r="A30" s="126" t="s">
        <v>17</v>
      </c>
      <c r="B30" s="176" t="s">
        <v>336</v>
      </c>
      <c r="C30" s="103"/>
      <c r="D30" s="82"/>
      <c r="E30" s="207"/>
    </row>
    <row r="31" spans="1:5">
      <c r="A31" s="126" t="s">
        <v>18</v>
      </c>
      <c r="B31" s="176" t="s">
        <v>336</v>
      </c>
      <c r="C31" s="103"/>
      <c r="D31" s="82"/>
      <c r="E31" s="207"/>
    </row>
    <row r="32" spans="1:5">
      <c r="A32" s="126" t="s">
        <v>19</v>
      </c>
      <c r="B32" s="176" t="s">
        <v>336</v>
      </c>
      <c r="C32" s="103"/>
      <c r="D32" s="82"/>
      <c r="E32" s="207"/>
    </row>
    <row r="33" spans="1:5">
      <c r="A33" s="126" t="s">
        <v>20</v>
      </c>
      <c r="B33" s="176" t="s">
        <v>336</v>
      </c>
      <c r="C33" s="103"/>
      <c r="D33" s="82"/>
      <c r="E33" s="207"/>
    </row>
    <row r="34" spans="1:5">
      <c r="A34" s="126" t="s">
        <v>21</v>
      </c>
      <c r="B34" s="176" t="s">
        <v>336</v>
      </c>
      <c r="C34" s="103">
        <v>0</v>
      </c>
      <c r="D34" s="82">
        <v>0</v>
      </c>
      <c r="E34" s="207">
        <v>1675</v>
      </c>
    </row>
    <row r="35" spans="1:5">
      <c r="A35" s="126" t="s">
        <v>22</v>
      </c>
      <c r="B35" s="176" t="s">
        <v>336</v>
      </c>
      <c r="C35" s="103">
        <v>0</v>
      </c>
      <c r="D35" s="82">
        <v>0</v>
      </c>
      <c r="E35" s="207">
        <v>44</v>
      </c>
    </row>
    <row r="36" spans="1:5">
      <c r="A36" s="126" t="s">
        <v>23</v>
      </c>
      <c r="B36" s="176" t="s">
        <v>336</v>
      </c>
      <c r="C36" s="103"/>
      <c r="D36" s="82"/>
      <c r="E36" s="207"/>
    </row>
    <row r="37" spans="1:5">
      <c r="A37" s="126" t="s">
        <v>24</v>
      </c>
      <c r="B37" s="176" t="s">
        <v>336</v>
      </c>
      <c r="C37" s="103"/>
      <c r="D37" s="82"/>
      <c r="E37" s="207"/>
    </row>
    <row r="38" spans="1:5">
      <c r="A38" s="350" t="s">
        <v>593</v>
      </c>
      <c r="B38" s="177" t="s">
        <v>336</v>
      </c>
      <c r="C38" s="271">
        <v>721</v>
      </c>
      <c r="D38" s="25">
        <v>1719</v>
      </c>
      <c r="E38" s="272">
        <v>1719</v>
      </c>
    </row>
    <row r="39" spans="1:5">
      <c r="A39" s="126" t="s">
        <v>25</v>
      </c>
      <c r="B39" s="161" t="s">
        <v>338</v>
      </c>
      <c r="C39" s="298"/>
      <c r="D39" s="223"/>
      <c r="E39" s="299"/>
    </row>
    <row r="40" spans="1:5">
      <c r="A40" s="126" t="s">
        <v>26</v>
      </c>
      <c r="B40" s="161" t="s">
        <v>338</v>
      </c>
      <c r="C40" s="298"/>
      <c r="D40" s="223"/>
      <c r="E40" s="299"/>
    </row>
    <row r="41" spans="1:5">
      <c r="A41" s="126" t="s">
        <v>27</v>
      </c>
      <c r="B41" s="161" t="s">
        <v>338</v>
      </c>
      <c r="C41" s="298">
        <v>0</v>
      </c>
      <c r="D41" s="223">
        <v>0</v>
      </c>
      <c r="E41" s="299">
        <v>250</v>
      </c>
    </row>
    <row r="42" spans="1:5">
      <c r="A42" s="88" t="s">
        <v>28</v>
      </c>
      <c r="B42" s="161" t="s">
        <v>338</v>
      </c>
      <c r="C42" s="298"/>
      <c r="D42" s="223"/>
      <c r="E42" s="299"/>
    </row>
    <row r="43" spans="1:5">
      <c r="A43" s="88" t="s">
        <v>29</v>
      </c>
      <c r="B43" s="161" t="s">
        <v>338</v>
      </c>
      <c r="C43" s="298"/>
      <c r="D43" s="223"/>
      <c r="E43" s="299"/>
    </row>
    <row r="44" spans="1:5">
      <c r="A44" s="88" t="s">
        <v>30</v>
      </c>
      <c r="B44" s="161" t="s">
        <v>338</v>
      </c>
      <c r="C44" s="298"/>
      <c r="D44" s="223"/>
      <c r="E44" s="299"/>
    </row>
    <row r="45" spans="1:5">
      <c r="A45" s="126" t="s">
        <v>31</v>
      </c>
      <c r="B45" s="161" t="s">
        <v>338</v>
      </c>
      <c r="C45" s="298"/>
      <c r="D45" s="223"/>
      <c r="E45" s="299"/>
    </row>
    <row r="46" spans="1:5">
      <c r="A46" s="126" t="s">
        <v>32</v>
      </c>
      <c r="B46" s="161" t="s">
        <v>338</v>
      </c>
      <c r="C46" s="298"/>
      <c r="D46" s="223"/>
      <c r="E46" s="299"/>
    </row>
    <row r="47" spans="1:5">
      <c r="A47" s="126" t="s">
        <v>33</v>
      </c>
      <c r="B47" s="161" t="s">
        <v>338</v>
      </c>
      <c r="C47" s="298"/>
      <c r="D47" s="223"/>
      <c r="E47" s="299"/>
    </row>
    <row r="48" spans="1:5">
      <c r="A48" s="126" t="s">
        <v>34</v>
      </c>
      <c r="B48" s="161" t="s">
        <v>338</v>
      </c>
      <c r="C48" s="298"/>
      <c r="D48" s="223"/>
      <c r="E48" s="299"/>
    </row>
    <row r="49" spans="1:5" ht="25.5">
      <c r="A49" s="350" t="s">
        <v>594</v>
      </c>
      <c r="B49" s="177" t="s">
        <v>338</v>
      </c>
      <c r="C49" s="298">
        <v>0</v>
      </c>
      <c r="D49" s="223">
        <v>250</v>
      </c>
      <c r="E49" s="299">
        <v>250</v>
      </c>
    </row>
    <row r="50" spans="1:5">
      <c r="A50" s="126" t="s">
        <v>25</v>
      </c>
      <c r="B50" s="161" t="s">
        <v>344</v>
      </c>
      <c r="C50" s="298"/>
      <c r="D50" s="223"/>
      <c r="E50" s="299"/>
    </row>
    <row r="51" spans="1:5">
      <c r="A51" s="126" t="s">
        <v>26</v>
      </c>
      <c r="B51" s="161" t="s">
        <v>344</v>
      </c>
      <c r="C51" s="298">
        <v>0</v>
      </c>
      <c r="D51" s="223">
        <v>0</v>
      </c>
      <c r="E51" s="299">
        <v>2028</v>
      </c>
    </row>
    <row r="52" spans="1:5">
      <c r="A52" s="126" t="s">
        <v>27</v>
      </c>
      <c r="B52" s="161" t="s">
        <v>344</v>
      </c>
      <c r="C52" s="298">
        <v>0</v>
      </c>
      <c r="D52" s="223">
        <v>0</v>
      </c>
      <c r="E52" s="299">
        <v>110</v>
      </c>
    </row>
    <row r="53" spans="1:5">
      <c r="A53" s="88" t="s">
        <v>28</v>
      </c>
      <c r="B53" s="161" t="s">
        <v>344</v>
      </c>
      <c r="C53" s="298"/>
      <c r="D53" s="223"/>
      <c r="E53" s="299"/>
    </row>
    <row r="54" spans="1:5">
      <c r="A54" s="88" t="s">
        <v>29</v>
      </c>
      <c r="B54" s="161" t="s">
        <v>344</v>
      </c>
      <c r="C54" s="298"/>
      <c r="D54" s="223"/>
      <c r="E54" s="299"/>
    </row>
    <row r="55" spans="1:5">
      <c r="A55" s="88" t="s">
        <v>30</v>
      </c>
      <c r="B55" s="161" t="s">
        <v>344</v>
      </c>
      <c r="C55" s="298"/>
      <c r="D55" s="223"/>
      <c r="E55" s="299"/>
    </row>
    <row r="56" spans="1:5">
      <c r="A56" s="126" t="s">
        <v>31</v>
      </c>
      <c r="B56" s="161" t="s">
        <v>344</v>
      </c>
      <c r="C56" s="298"/>
      <c r="D56" s="223"/>
      <c r="E56" s="299"/>
    </row>
    <row r="57" spans="1:5">
      <c r="A57" s="126" t="s">
        <v>35</v>
      </c>
      <c r="B57" s="161" t="s">
        <v>344</v>
      </c>
      <c r="C57" s="298"/>
      <c r="D57" s="223"/>
      <c r="E57" s="299"/>
    </row>
    <row r="58" spans="1:5">
      <c r="A58" s="126" t="s">
        <v>33</v>
      </c>
      <c r="B58" s="161" t="s">
        <v>344</v>
      </c>
      <c r="C58" s="298"/>
      <c r="D58" s="223"/>
      <c r="E58" s="299"/>
    </row>
    <row r="59" spans="1:5">
      <c r="A59" s="126" t="s">
        <v>34</v>
      </c>
      <c r="B59" s="161" t="s">
        <v>344</v>
      </c>
      <c r="C59" s="298"/>
      <c r="D59" s="223"/>
      <c r="E59" s="299"/>
    </row>
    <row r="60" spans="1:5">
      <c r="A60" s="127" t="s">
        <v>595</v>
      </c>
      <c r="B60" s="162" t="s">
        <v>344</v>
      </c>
      <c r="C60" s="363">
        <v>105</v>
      </c>
      <c r="D60" s="224">
        <v>2138</v>
      </c>
      <c r="E60" s="364">
        <v>2138</v>
      </c>
    </row>
    <row r="61" spans="1:5">
      <c r="A61" s="126" t="s">
        <v>15</v>
      </c>
      <c r="B61" s="176" t="s">
        <v>371</v>
      </c>
      <c r="C61" s="103"/>
      <c r="D61" s="82"/>
      <c r="E61" s="207"/>
    </row>
    <row r="62" spans="1:5">
      <c r="A62" s="126" t="s">
        <v>16</v>
      </c>
      <c r="B62" s="176" t="s">
        <v>371</v>
      </c>
      <c r="C62" s="103"/>
      <c r="D62" s="82"/>
      <c r="E62" s="207"/>
    </row>
    <row r="63" spans="1:5" ht="30">
      <c r="A63" s="126" t="s">
        <v>17</v>
      </c>
      <c r="B63" s="176" t="s">
        <v>371</v>
      </c>
      <c r="C63" s="103"/>
      <c r="D63" s="82"/>
      <c r="E63" s="207"/>
    </row>
    <row r="64" spans="1:5">
      <c r="A64" s="126" t="s">
        <v>18</v>
      </c>
      <c r="B64" s="176" t="s">
        <v>371</v>
      </c>
      <c r="C64" s="103"/>
      <c r="D64" s="82"/>
      <c r="E64" s="207"/>
    </row>
    <row r="65" spans="1:5">
      <c r="A65" s="126" t="s">
        <v>19</v>
      </c>
      <c r="B65" s="176" t="s">
        <v>371</v>
      </c>
      <c r="C65" s="103"/>
      <c r="D65" s="82"/>
      <c r="E65" s="207"/>
    </row>
    <row r="66" spans="1:5">
      <c r="A66" s="126" t="s">
        <v>20</v>
      </c>
      <c r="B66" s="176" t="s">
        <v>371</v>
      </c>
      <c r="C66" s="103"/>
      <c r="D66" s="82"/>
      <c r="E66" s="207"/>
    </row>
    <row r="67" spans="1:5">
      <c r="A67" s="126" t="s">
        <v>21</v>
      </c>
      <c r="B67" s="176" t="s">
        <v>371</v>
      </c>
      <c r="C67" s="103"/>
      <c r="D67" s="82"/>
      <c r="E67" s="207"/>
    </row>
    <row r="68" spans="1:5">
      <c r="A68" s="126" t="s">
        <v>22</v>
      </c>
      <c r="B68" s="176" t="s">
        <v>371</v>
      </c>
      <c r="C68" s="103"/>
      <c r="D68" s="82"/>
      <c r="E68" s="207"/>
    </row>
    <row r="69" spans="1:5">
      <c r="A69" s="126" t="s">
        <v>23</v>
      </c>
      <c r="B69" s="176" t="s">
        <v>371</v>
      </c>
      <c r="C69" s="103"/>
      <c r="D69" s="82"/>
      <c r="E69" s="207"/>
    </row>
    <row r="70" spans="1:5">
      <c r="A70" s="126" t="s">
        <v>24</v>
      </c>
      <c r="B70" s="176" t="s">
        <v>371</v>
      </c>
      <c r="C70" s="103"/>
      <c r="D70" s="82"/>
      <c r="E70" s="207"/>
    </row>
    <row r="71" spans="1:5" ht="25.5">
      <c r="A71" s="350" t="s">
        <v>604</v>
      </c>
      <c r="B71" s="177" t="s">
        <v>371</v>
      </c>
      <c r="C71" s="103"/>
      <c r="D71" s="82"/>
      <c r="E71" s="207"/>
    </row>
    <row r="72" spans="1:5">
      <c r="A72" s="126" t="s">
        <v>15</v>
      </c>
      <c r="B72" s="176" t="s">
        <v>372</v>
      </c>
      <c r="C72" s="103"/>
      <c r="D72" s="82"/>
      <c r="E72" s="207"/>
    </row>
    <row r="73" spans="1:5">
      <c r="A73" s="126" t="s">
        <v>16</v>
      </c>
      <c r="B73" s="176" t="s">
        <v>372</v>
      </c>
      <c r="C73" s="103"/>
      <c r="D73" s="82"/>
      <c r="E73" s="207"/>
    </row>
    <row r="74" spans="1:5" ht="30">
      <c r="A74" s="126" t="s">
        <v>17</v>
      </c>
      <c r="B74" s="176" t="s">
        <v>372</v>
      </c>
      <c r="C74" s="103"/>
      <c r="D74" s="82"/>
      <c r="E74" s="207"/>
    </row>
    <row r="75" spans="1:5">
      <c r="A75" s="126" t="s">
        <v>18</v>
      </c>
      <c r="B75" s="176" t="s">
        <v>372</v>
      </c>
      <c r="C75" s="103"/>
      <c r="D75" s="82"/>
      <c r="E75" s="207"/>
    </row>
    <row r="76" spans="1:5">
      <c r="A76" s="126" t="s">
        <v>19</v>
      </c>
      <c r="B76" s="176" t="s">
        <v>372</v>
      </c>
      <c r="C76" s="103"/>
      <c r="D76" s="82"/>
      <c r="E76" s="207"/>
    </row>
    <row r="77" spans="1:5">
      <c r="A77" s="126" t="s">
        <v>20</v>
      </c>
      <c r="B77" s="176" t="s">
        <v>372</v>
      </c>
      <c r="C77" s="103"/>
      <c r="D77" s="82"/>
      <c r="E77" s="207"/>
    </row>
    <row r="78" spans="1:5">
      <c r="A78" s="126" t="s">
        <v>21</v>
      </c>
      <c r="B78" s="176" t="s">
        <v>372</v>
      </c>
      <c r="C78" s="103"/>
      <c r="D78" s="82"/>
      <c r="E78" s="207"/>
    </row>
    <row r="79" spans="1:5">
      <c r="A79" s="126" t="s">
        <v>22</v>
      </c>
      <c r="B79" s="176" t="s">
        <v>372</v>
      </c>
      <c r="C79" s="103"/>
      <c r="D79" s="82"/>
      <c r="E79" s="207"/>
    </row>
    <row r="80" spans="1:5">
      <c r="A80" s="126" t="s">
        <v>23</v>
      </c>
      <c r="B80" s="176" t="s">
        <v>372</v>
      </c>
      <c r="C80" s="103"/>
      <c r="D80" s="82"/>
      <c r="E80" s="207"/>
    </row>
    <row r="81" spans="1:5">
      <c r="A81" s="126" t="s">
        <v>24</v>
      </c>
      <c r="B81" s="176" t="s">
        <v>372</v>
      </c>
      <c r="C81" s="103"/>
      <c r="D81" s="82"/>
      <c r="E81" s="207"/>
    </row>
    <row r="82" spans="1:5" ht="25.5">
      <c r="A82" s="350" t="s">
        <v>603</v>
      </c>
      <c r="B82" s="177" t="s">
        <v>372</v>
      </c>
      <c r="C82" s="103"/>
      <c r="D82" s="82"/>
      <c r="E82" s="207"/>
    </row>
    <row r="83" spans="1:5">
      <c r="A83" s="126" t="s">
        <v>15</v>
      </c>
      <c r="B83" s="176" t="s">
        <v>373</v>
      </c>
      <c r="C83" s="103"/>
      <c r="D83" s="82"/>
      <c r="E83" s="207"/>
    </row>
    <row r="84" spans="1:5">
      <c r="A84" s="126" t="s">
        <v>16</v>
      </c>
      <c r="B84" s="176" t="s">
        <v>373</v>
      </c>
      <c r="C84" s="103"/>
      <c r="D84" s="82"/>
      <c r="E84" s="207"/>
    </row>
    <row r="85" spans="1:5" ht="30">
      <c r="A85" s="126" t="s">
        <v>17</v>
      </c>
      <c r="B85" s="176" t="s">
        <v>373</v>
      </c>
      <c r="C85" s="103"/>
      <c r="D85" s="82"/>
      <c r="E85" s="207"/>
    </row>
    <row r="86" spans="1:5">
      <c r="A86" s="126" t="s">
        <v>18</v>
      </c>
      <c r="B86" s="176" t="s">
        <v>373</v>
      </c>
      <c r="C86" s="103"/>
      <c r="D86" s="82"/>
      <c r="E86" s="207"/>
    </row>
    <row r="87" spans="1:5">
      <c r="A87" s="126" t="s">
        <v>19</v>
      </c>
      <c r="B87" s="176" t="s">
        <v>373</v>
      </c>
      <c r="C87" s="103"/>
      <c r="D87" s="82"/>
      <c r="E87" s="207"/>
    </row>
    <row r="88" spans="1:5">
      <c r="A88" s="126" t="s">
        <v>20</v>
      </c>
      <c r="B88" s="176" t="s">
        <v>373</v>
      </c>
      <c r="C88" s="103"/>
      <c r="D88" s="82"/>
      <c r="E88" s="207"/>
    </row>
    <row r="89" spans="1:5">
      <c r="A89" s="126" t="s">
        <v>21</v>
      </c>
      <c r="B89" s="176" t="s">
        <v>373</v>
      </c>
      <c r="C89" s="103"/>
      <c r="D89" s="82"/>
      <c r="E89" s="207"/>
    </row>
    <row r="90" spans="1:5">
      <c r="A90" s="126" t="s">
        <v>22</v>
      </c>
      <c r="B90" s="176" t="s">
        <v>373</v>
      </c>
      <c r="C90" s="103"/>
      <c r="D90" s="82"/>
      <c r="E90" s="207"/>
    </row>
    <row r="91" spans="1:5">
      <c r="A91" s="126" t="s">
        <v>23</v>
      </c>
      <c r="B91" s="176" t="s">
        <v>373</v>
      </c>
      <c r="C91" s="103"/>
      <c r="D91" s="82"/>
      <c r="E91" s="207"/>
    </row>
    <row r="92" spans="1:5">
      <c r="A92" s="126" t="s">
        <v>24</v>
      </c>
      <c r="B92" s="176" t="s">
        <v>373</v>
      </c>
      <c r="C92" s="103"/>
      <c r="D92" s="82"/>
      <c r="E92" s="207"/>
    </row>
    <row r="93" spans="1:5">
      <c r="A93" s="350" t="s">
        <v>602</v>
      </c>
      <c r="B93" s="177" t="s">
        <v>373</v>
      </c>
      <c r="C93" s="103"/>
      <c r="D93" s="82"/>
      <c r="E93" s="207"/>
    </row>
    <row r="94" spans="1:5">
      <c r="A94" s="126" t="s">
        <v>25</v>
      </c>
      <c r="B94" s="161" t="s">
        <v>375</v>
      </c>
      <c r="C94" s="103"/>
      <c r="D94" s="82"/>
      <c r="E94" s="207"/>
    </row>
    <row r="95" spans="1:5">
      <c r="A95" s="126" t="s">
        <v>26</v>
      </c>
      <c r="B95" s="176" t="s">
        <v>375</v>
      </c>
      <c r="C95" s="103"/>
      <c r="D95" s="82"/>
      <c r="E95" s="207"/>
    </row>
    <row r="96" spans="1:5">
      <c r="A96" s="126" t="s">
        <v>27</v>
      </c>
      <c r="B96" s="161" t="s">
        <v>375</v>
      </c>
      <c r="C96" s="103"/>
      <c r="D96" s="82"/>
      <c r="E96" s="207"/>
    </row>
    <row r="97" spans="1:5">
      <c r="A97" s="88" t="s">
        <v>28</v>
      </c>
      <c r="B97" s="176" t="s">
        <v>375</v>
      </c>
      <c r="C97" s="103"/>
      <c r="D97" s="82"/>
      <c r="E97" s="207"/>
    </row>
    <row r="98" spans="1:5">
      <c r="A98" s="88" t="s">
        <v>29</v>
      </c>
      <c r="B98" s="161" t="s">
        <v>375</v>
      </c>
      <c r="C98" s="103"/>
      <c r="D98" s="82"/>
      <c r="E98" s="207"/>
    </row>
    <row r="99" spans="1:5">
      <c r="A99" s="88" t="s">
        <v>30</v>
      </c>
      <c r="B99" s="176" t="s">
        <v>375</v>
      </c>
      <c r="C99" s="103"/>
      <c r="D99" s="82"/>
      <c r="E99" s="207"/>
    </row>
    <row r="100" spans="1:5">
      <c r="A100" s="126" t="s">
        <v>31</v>
      </c>
      <c r="B100" s="161" t="s">
        <v>375</v>
      </c>
      <c r="C100" s="103"/>
      <c r="D100" s="82"/>
      <c r="E100" s="207"/>
    </row>
    <row r="101" spans="1:5">
      <c r="A101" s="126" t="s">
        <v>35</v>
      </c>
      <c r="B101" s="176" t="s">
        <v>375</v>
      </c>
      <c r="C101" s="103"/>
      <c r="D101" s="82"/>
      <c r="E101" s="207"/>
    </row>
    <row r="102" spans="1:5">
      <c r="A102" s="126" t="s">
        <v>33</v>
      </c>
      <c r="B102" s="161" t="s">
        <v>375</v>
      </c>
      <c r="C102" s="103"/>
      <c r="D102" s="82"/>
      <c r="E102" s="207"/>
    </row>
    <row r="103" spans="1:5">
      <c r="A103" s="126" t="s">
        <v>34</v>
      </c>
      <c r="B103" s="176" t="s">
        <v>375</v>
      </c>
      <c r="C103" s="103"/>
      <c r="D103" s="82"/>
      <c r="E103" s="207"/>
    </row>
    <row r="104" spans="1:5" ht="25.5">
      <c r="A104" s="350" t="s">
        <v>601</v>
      </c>
      <c r="B104" s="177" t="s">
        <v>375</v>
      </c>
      <c r="C104" s="103"/>
      <c r="D104" s="82"/>
      <c r="E104" s="207"/>
    </row>
    <row r="105" spans="1:5">
      <c r="A105" s="126" t="s">
        <v>25</v>
      </c>
      <c r="B105" s="161" t="s">
        <v>378</v>
      </c>
      <c r="C105" s="103"/>
      <c r="D105" s="82"/>
      <c r="E105" s="207"/>
    </row>
    <row r="106" spans="1:5">
      <c r="A106" s="126" t="s">
        <v>26</v>
      </c>
      <c r="B106" s="161" t="s">
        <v>378</v>
      </c>
      <c r="C106" s="103"/>
      <c r="D106" s="82"/>
      <c r="E106" s="207"/>
    </row>
    <row r="107" spans="1:5">
      <c r="A107" s="126" t="s">
        <v>27</v>
      </c>
      <c r="B107" s="161" t="s">
        <v>378</v>
      </c>
      <c r="C107" s="103"/>
      <c r="D107" s="82"/>
      <c r="E107" s="207"/>
    </row>
    <row r="108" spans="1:5">
      <c r="A108" s="88" t="s">
        <v>28</v>
      </c>
      <c r="B108" s="161" t="s">
        <v>378</v>
      </c>
      <c r="C108" s="103"/>
      <c r="D108" s="82"/>
      <c r="E108" s="207"/>
    </row>
    <row r="109" spans="1:5">
      <c r="A109" s="88" t="s">
        <v>29</v>
      </c>
      <c r="B109" s="161" t="s">
        <v>378</v>
      </c>
      <c r="C109" s="103"/>
      <c r="D109" s="82"/>
      <c r="E109" s="207"/>
    </row>
    <row r="110" spans="1:5">
      <c r="A110" s="88" t="s">
        <v>30</v>
      </c>
      <c r="B110" s="161" t="s">
        <v>378</v>
      </c>
      <c r="C110" s="103"/>
      <c r="D110" s="82"/>
      <c r="E110" s="207"/>
    </row>
    <row r="111" spans="1:5">
      <c r="A111" s="126" t="s">
        <v>31</v>
      </c>
      <c r="B111" s="161" t="s">
        <v>378</v>
      </c>
      <c r="C111" s="103"/>
      <c r="D111" s="82"/>
      <c r="E111" s="207"/>
    </row>
    <row r="112" spans="1:5">
      <c r="A112" s="126" t="s">
        <v>35</v>
      </c>
      <c r="B112" s="161" t="s">
        <v>378</v>
      </c>
      <c r="C112" s="103"/>
      <c r="D112" s="82"/>
      <c r="E112" s="207"/>
    </row>
    <row r="113" spans="1:5">
      <c r="A113" s="126" t="s">
        <v>33</v>
      </c>
      <c r="B113" s="161" t="s">
        <v>378</v>
      </c>
      <c r="C113" s="103"/>
      <c r="D113" s="82"/>
      <c r="E113" s="207"/>
    </row>
    <row r="114" spans="1:5">
      <c r="A114" s="126" t="s">
        <v>34</v>
      </c>
      <c r="B114" s="161" t="s">
        <v>378</v>
      </c>
      <c r="C114" s="103"/>
      <c r="D114" s="82"/>
      <c r="E114" s="207"/>
    </row>
    <row r="115" spans="1:5">
      <c r="A115" s="127" t="s">
        <v>640</v>
      </c>
      <c r="B115" s="177" t="s">
        <v>378</v>
      </c>
      <c r="C115" s="271"/>
      <c r="D115" s="25"/>
      <c r="E115" s="272"/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38"/>
  <sheetViews>
    <sheetView workbookViewId="0">
      <selection activeCell="J9" sqref="J9"/>
    </sheetView>
  </sheetViews>
  <sheetFormatPr defaultRowHeight="15"/>
  <cols>
    <col min="1" max="1" width="82.42578125" customWidth="1"/>
    <col min="3" max="3" width="12.42578125" customWidth="1"/>
    <col min="4" max="4" width="13.5703125" customWidth="1"/>
    <col min="5" max="5" width="12.42578125" customWidth="1"/>
  </cols>
  <sheetData>
    <row r="1" spans="1:5">
      <c r="A1" s="481" t="s">
        <v>793</v>
      </c>
      <c r="B1" s="481"/>
      <c r="C1" s="481"/>
      <c r="D1" s="481"/>
      <c r="E1" s="481"/>
    </row>
    <row r="2" spans="1:5" ht="28.5" customHeight="1">
      <c r="A2" s="477" t="s">
        <v>747</v>
      </c>
      <c r="B2" s="478"/>
      <c r="C2" s="478"/>
      <c r="D2" s="483"/>
      <c r="E2" s="483"/>
    </row>
    <row r="3" spans="1:5" ht="27" customHeight="1">
      <c r="A3" s="479" t="s">
        <v>95</v>
      </c>
      <c r="B3" s="479"/>
      <c r="C3" s="479"/>
      <c r="D3" s="483"/>
      <c r="E3" s="483"/>
    </row>
    <row r="4" spans="1:5" ht="18.75" customHeight="1">
      <c r="A4" s="47"/>
      <c r="B4" s="50"/>
      <c r="C4" s="50"/>
    </row>
    <row r="5" spans="1:5" ht="26.25">
      <c r="A5" s="270" t="s">
        <v>47</v>
      </c>
      <c r="B5" s="216" t="s">
        <v>244</v>
      </c>
      <c r="C5" s="367" t="s">
        <v>82</v>
      </c>
      <c r="D5" s="58" t="s">
        <v>107</v>
      </c>
      <c r="E5" s="362" t="s">
        <v>108</v>
      </c>
    </row>
    <row r="6" spans="1:5">
      <c r="A6" s="146" t="s">
        <v>554</v>
      </c>
      <c r="B6" s="176" t="s">
        <v>323</v>
      </c>
      <c r="C6" s="171"/>
      <c r="D6" s="82"/>
      <c r="E6" s="207"/>
    </row>
    <row r="7" spans="1:5">
      <c r="A7" s="146" t="s">
        <v>555</v>
      </c>
      <c r="B7" s="176" t="s">
        <v>323</v>
      </c>
      <c r="C7" s="171"/>
      <c r="D7" s="82"/>
      <c r="E7" s="207"/>
    </row>
    <row r="8" spans="1:5">
      <c r="A8" s="146" t="s">
        <v>556</v>
      </c>
      <c r="B8" s="176" t="s">
        <v>323</v>
      </c>
      <c r="C8" s="171"/>
      <c r="D8" s="82"/>
      <c r="E8" s="207"/>
    </row>
    <row r="9" spans="1:5">
      <c r="A9" s="146" t="s">
        <v>557</v>
      </c>
      <c r="B9" s="176" t="s">
        <v>323</v>
      </c>
      <c r="C9" s="171"/>
      <c r="D9" s="82"/>
      <c r="E9" s="207"/>
    </row>
    <row r="10" spans="1:5">
      <c r="A10" s="126" t="s">
        <v>558</v>
      </c>
      <c r="B10" s="176" t="s">
        <v>323</v>
      </c>
      <c r="C10" s="171"/>
      <c r="D10" s="82"/>
      <c r="E10" s="207"/>
    </row>
    <row r="11" spans="1:5">
      <c r="A11" s="126" t="s">
        <v>559</v>
      </c>
      <c r="B11" s="176" t="s">
        <v>323</v>
      </c>
      <c r="C11" s="171"/>
      <c r="D11" s="82"/>
      <c r="E11" s="207"/>
    </row>
    <row r="12" spans="1:5">
      <c r="A12" s="127" t="s">
        <v>90</v>
      </c>
      <c r="B12" s="368" t="s">
        <v>323</v>
      </c>
      <c r="C12" s="229"/>
      <c r="D12" s="86"/>
      <c r="E12" s="106"/>
    </row>
    <row r="13" spans="1:5">
      <c r="A13" s="146" t="s">
        <v>560</v>
      </c>
      <c r="B13" s="176" t="s">
        <v>324</v>
      </c>
      <c r="C13" s="171"/>
      <c r="D13" s="82"/>
      <c r="E13" s="207"/>
    </row>
    <row r="14" spans="1:5">
      <c r="A14" s="365" t="s">
        <v>89</v>
      </c>
      <c r="B14" s="368" t="s">
        <v>324</v>
      </c>
      <c r="C14" s="229"/>
      <c r="D14" s="86"/>
      <c r="E14" s="106"/>
    </row>
    <row r="15" spans="1:5">
      <c r="A15" s="146" t="s">
        <v>561</v>
      </c>
      <c r="B15" s="176" t="s">
        <v>325</v>
      </c>
      <c r="C15" s="171"/>
      <c r="D15" s="82"/>
      <c r="E15" s="207"/>
    </row>
    <row r="16" spans="1:5">
      <c r="A16" s="146" t="s">
        <v>562</v>
      </c>
      <c r="B16" s="176" t="s">
        <v>325</v>
      </c>
      <c r="C16" s="171"/>
      <c r="D16" s="82"/>
      <c r="E16" s="207"/>
    </row>
    <row r="17" spans="1:5">
      <c r="A17" s="126" t="s">
        <v>563</v>
      </c>
      <c r="B17" s="176" t="s">
        <v>325</v>
      </c>
      <c r="C17" s="171"/>
      <c r="D17" s="82"/>
      <c r="E17" s="207"/>
    </row>
    <row r="18" spans="1:5">
      <c r="A18" s="126" t="s">
        <v>564</v>
      </c>
      <c r="B18" s="176" t="s">
        <v>325</v>
      </c>
      <c r="C18" s="171"/>
      <c r="D18" s="82"/>
      <c r="E18" s="207"/>
    </row>
    <row r="19" spans="1:5">
      <c r="A19" s="126" t="s">
        <v>565</v>
      </c>
      <c r="B19" s="176" t="s">
        <v>325</v>
      </c>
      <c r="C19" s="171"/>
      <c r="D19" s="82"/>
      <c r="E19" s="207"/>
    </row>
    <row r="20" spans="1:5" ht="30">
      <c r="A20" s="144" t="s">
        <v>566</v>
      </c>
      <c r="B20" s="176" t="s">
        <v>325</v>
      </c>
      <c r="C20" s="171"/>
      <c r="D20" s="82"/>
      <c r="E20" s="207"/>
    </row>
    <row r="21" spans="1:5">
      <c r="A21" s="350" t="s">
        <v>88</v>
      </c>
      <c r="B21" s="368" t="s">
        <v>325</v>
      </c>
      <c r="C21" s="229"/>
      <c r="D21" s="86"/>
      <c r="E21" s="106"/>
    </row>
    <row r="22" spans="1:5">
      <c r="A22" s="146" t="s">
        <v>567</v>
      </c>
      <c r="B22" s="176" t="s">
        <v>326</v>
      </c>
      <c r="C22" s="171"/>
      <c r="D22" s="82"/>
      <c r="E22" s="207"/>
    </row>
    <row r="23" spans="1:5">
      <c r="A23" s="146" t="s">
        <v>568</v>
      </c>
      <c r="B23" s="176" t="s">
        <v>326</v>
      </c>
      <c r="C23" s="171">
        <v>0</v>
      </c>
      <c r="D23" s="82">
        <v>0</v>
      </c>
      <c r="E23" s="207">
        <v>100</v>
      </c>
    </row>
    <row r="24" spans="1:5">
      <c r="A24" s="350" t="s">
        <v>87</v>
      </c>
      <c r="B24" s="177" t="s">
        <v>326</v>
      </c>
      <c r="C24" s="229">
        <v>380</v>
      </c>
      <c r="D24" s="86">
        <v>380</v>
      </c>
      <c r="E24" s="106">
        <v>100</v>
      </c>
    </row>
    <row r="25" spans="1:5">
      <c r="A25" s="146" t="s">
        <v>569</v>
      </c>
      <c r="B25" s="176" t="s">
        <v>327</v>
      </c>
      <c r="C25" s="171"/>
      <c r="D25" s="82"/>
      <c r="E25" s="207"/>
    </row>
    <row r="26" spans="1:5">
      <c r="A26" s="146" t="s">
        <v>570</v>
      </c>
      <c r="B26" s="176" t="s">
        <v>327</v>
      </c>
      <c r="C26" s="171"/>
      <c r="D26" s="82"/>
      <c r="E26" s="207"/>
    </row>
    <row r="27" spans="1:5">
      <c r="A27" s="126" t="s">
        <v>571</v>
      </c>
      <c r="B27" s="176" t="s">
        <v>327</v>
      </c>
      <c r="C27" s="171"/>
      <c r="D27" s="82"/>
      <c r="E27" s="207"/>
    </row>
    <row r="28" spans="1:5">
      <c r="A28" s="126" t="s">
        <v>572</v>
      </c>
      <c r="B28" s="176" t="s">
        <v>327</v>
      </c>
      <c r="C28" s="171"/>
      <c r="D28" s="82"/>
      <c r="E28" s="207"/>
    </row>
    <row r="29" spans="1:5">
      <c r="A29" s="126" t="s">
        <v>573</v>
      </c>
      <c r="B29" s="176" t="s">
        <v>327</v>
      </c>
      <c r="C29" s="171"/>
      <c r="D29" s="82"/>
      <c r="E29" s="207"/>
    </row>
    <row r="30" spans="1:5">
      <c r="A30" s="126" t="s">
        <v>574</v>
      </c>
      <c r="B30" s="176" t="s">
        <v>327</v>
      </c>
      <c r="C30" s="171"/>
      <c r="D30" s="82"/>
      <c r="E30" s="207"/>
    </row>
    <row r="31" spans="1:5">
      <c r="A31" s="126" t="s">
        <v>575</v>
      </c>
      <c r="B31" s="176" t="s">
        <v>327</v>
      </c>
      <c r="C31" s="171"/>
      <c r="D31" s="82"/>
      <c r="E31" s="207"/>
    </row>
    <row r="32" spans="1:5">
      <c r="A32" s="126" t="s">
        <v>576</v>
      </c>
      <c r="B32" s="176" t="s">
        <v>327</v>
      </c>
      <c r="C32" s="171"/>
      <c r="D32" s="82"/>
      <c r="E32" s="207"/>
    </row>
    <row r="33" spans="1:5">
      <c r="A33" s="126" t="s">
        <v>577</v>
      </c>
      <c r="B33" s="176" t="s">
        <v>327</v>
      </c>
      <c r="C33" s="171"/>
      <c r="D33" s="82"/>
      <c r="E33" s="207"/>
    </row>
    <row r="34" spans="1:5">
      <c r="A34" s="126" t="s">
        <v>578</v>
      </c>
      <c r="B34" s="176" t="s">
        <v>327</v>
      </c>
      <c r="C34" s="171"/>
      <c r="D34" s="82"/>
      <c r="E34" s="207"/>
    </row>
    <row r="35" spans="1:5" ht="30">
      <c r="A35" s="126" t="s">
        <v>579</v>
      </c>
      <c r="B35" s="176" t="s">
        <v>327</v>
      </c>
      <c r="C35" s="171">
        <v>0</v>
      </c>
      <c r="D35" s="82">
        <v>0</v>
      </c>
      <c r="E35" s="207">
        <v>3799</v>
      </c>
    </row>
    <row r="36" spans="1:5" ht="30">
      <c r="A36" s="126" t="s">
        <v>580</v>
      </c>
      <c r="B36" s="176" t="s">
        <v>327</v>
      </c>
      <c r="C36" s="171"/>
      <c r="D36" s="82"/>
      <c r="E36" s="207"/>
    </row>
    <row r="37" spans="1:5">
      <c r="A37" s="350" t="s">
        <v>581</v>
      </c>
      <c r="B37" s="368" t="s">
        <v>327</v>
      </c>
      <c r="C37" s="229">
        <v>4933</v>
      </c>
      <c r="D37" s="86">
        <v>4933</v>
      </c>
      <c r="E37" s="106">
        <v>3799</v>
      </c>
    </row>
    <row r="38" spans="1:5" ht="15.75">
      <c r="A38" s="366" t="s">
        <v>582</v>
      </c>
      <c r="B38" s="369" t="s">
        <v>328</v>
      </c>
      <c r="C38" s="175">
        <v>5481</v>
      </c>
      <c r="D38" s="167">
        <v>5481</v>
      </c>
      <c r="E38" s="214">
        <v>3961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7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34"/>
  <sheetViews>
    <sheetView workbookViewId="0">
      <selection activeCell="L14" sqref="L14"/>
    </sheetView>
  </sheetViews>
  <sheetFormatPr defaultRowHeight="15"/>
  <cols>
    <col min="1" max="1" width="65" customWidth="1"/>
    <col min="3" max="3" width="13.28515625" customWidth="1"/>
    <col min="4" max="4" width="11.7109375" customWidth="1"/>
    <col min="5" max="5" width="12.7109375" customWidth="1"/>
  </cols>
  <sheetData>
    <row r="1" spans="1:5">
      <c r="A1" s="481" t="s">
        <v>794</v>
      </c>
      <c r="B1" s="481"/>
      <c r="C1" s="481"/>
      <c r="D1" s="481"/>
      <c r="E1" s="481"/>
    </row>
    <row r="2" spans="1:5" ht="24" customHeight="1">
      <c r="A2" s="477" t="s">
        <v>747</v>
      </c>
      <c r="B2" s="478"/>
      <c r="C2" s="478"/>
      <c r="D2" s="483"/>
      <c r="E2" s="483"/>
    </row>
    <row r="3" spans="1:5" ht="26.25" customHeight="1">
      <c r="A3" s="479" t="s">
        <v>91</v>
      </c>
      <c r="B3" s="480"/>
      <c r="C3" s="480"/>
      <c r="D3" s="483"/>
      <c r="E3" s="483"/>
    </row>
    <row r="5" spans="1:5" ht="26.25">
      <c r="A5" s="270" t="s">
        <v>47</v>
      </c>
      <c r="B5" s="216" t="s">
        <v>244</v>
      </c>
      <c r="C5" s="361" t="s">
        <v>82</v>
      </c>
      <c r="D5" s="58" t="s">
        <v>107</v>
      </c>
      <c r="E5" s="362" t="s">
        <v>108</v>
      </c>
    </row>
    <row r="6" spans="1:5">
      <c r="A6" s="88" t="s">
        <v>705</v>
      </c>
      <c r="B6" s="161" t="s">
        <v>457</v>
      </c>
      <c r="C6" s="103"/>
      <c r="D6" s="82"/>
      <c r="E6" s="207"/>
    </row>
    <row r="7" spans="1:5">
      <c r="A7" s="88" t="s">
        <v>706</v>
      </c>
      <c r="B7" s="161" t="s">
        <v>457</v>
      </c>
      <c r="C7" s="103"/>
      <c r="D7" s="82"/>
      <c r="E7" s="207"/>
    </row>
    <row r="8" spans="1:5">
      <c r="A8" s="88" t="s">
        <v>707</v>
      </c>
      <c r="B8" s="161" t="s">
        <v>457</v>
      </c>
      <c r="C8" s="103">
        <v>0</v>
      </c>
      <c r="D8" s="82">
        <v>0</v>
      </c>
      <c r="E8" s="207">
        <v>1082</v>
      </c>
    </row>
    <row r="9" spans="1:5">
      <c r="A9" s="88" t="s">
        <v>708</v>
      </c>
      <c r="B9" s="161" t="s">
        <v>457</v>
      </c>
      <c r="C9" s="103"/>
      <c r="D9" s="82"/>
      <c r="E9" s="207"/>
    </row>
    <row r="10" spans="1:5">
      <c r="A10" s="89" t="s">
        <v>660</v>
      </c>
      <c r="B10" s="177" t="s">
        <v>457</v>
      </c>
      <c r="C10" s="271">
        <v>1191</v>
      </c>
      <c r="D10" s="25">
        <v>1191</v>
      </c>
      <c r="E10" s="272">
        <v>1082</v>
      </c>
    </row>
    <row r="11" spans="1:5">
      <c r="A11" s="88" t="s">
        <v>661</v>
      </c>
      <c r="B11" s="176" t="s">
        <v>458</v>
      </c>
      <c r="C11" s="298">
        <v>10000</v>
      </c>
      <c r="D11" s="223">
        <v>10000</v>
      </c>
      <c r="E11" s="299">
        <v>9224</v>
      </c>
    </row>
    <row r="12" spans="1:5" ht="27">
      <c r="A12" s="326" t="s">
        <v>459</v>
      </c>
      <c r="B12" s="358" t="s">
        <v>458</v>
      </c>
      <c r="C12" s="298">
        <v>0</v>
      </c>
      <c r="D12" s="223">
        <v>0</v>
      </c>
      <c r="E12" s="299">
        <v>9224</v>
      </c>
    </row>
    <row r="13" spans="1:5" ht="27">
      <c r="A13" s="326" t="s">
        <v>460</v>
      </c>
      <c r="B13" s="358" t="s">
        <v>458</v>
      </c>
      <c r="C13" s="298"/>
      <c r="D13" s="223"/>
      <c r="E13" s="299"/>
    </row>
    <row r="14" spans="1:5">
      <c r="A14" s="88" t="s">
        <v>663</v>
      </c>
      <c r="B14" s="176" t="s">
        <v>464</v>
      </c>
      <c r="C14" s="298">
        <v>1875</v>
      </c>
      <c r="D14" s="223">
        <v>1875</v>
      </c>
      <c r="E14" s="299">
        <v>1712</v>
      </c>
    </row>
    <row r="15" spans="1:5" ht="27">
      <c r="A15" s="326" t="s">
        <v>465</v>
      </c>
      <c r="B15" s="358" t="s">
        <v>464</v>
      </c>
      <c r="C15" s="298"/>
      <c r="D15" s="223"/>
      <c r="E15" s="299"/>
    </row>
    <row r="16" spans="1:5" ht="27">
      <c r="A16" s="326" t="s">
        <v>466</v>
      </c>
      <c r="B16" s="358" t="s">
        <v>464</v>
      </c>
      <c r="C16" s="298">
        <v>0</v>
      </c>
      <c r="D16" s="223">
        <v>0</v>
      </c>
      <c r="E16" s="299">
        <v>1712</v>
      </c>
    </row>
    <row r="17" spans="1:5">
      <c r="A17" s="326" t="s">
        <v>467</v>
      </c>
      <c r="B17" s="358" t="s">
        <v>464</v>
      </c>
      <c r="C17" s="298"/>
      <c r="D17" s="223"/>
      <c r="E17" s="299"/>
    </row>
    <row r="18" spans="1:5">
      <c r="A18" s="326" t="s">
        <v>468</v>
      </c>
      <c r="B18" s="358" t="s">
        <v>464</v>
      </c>
      <c r="C18" s="298"/>
      <c r="D18" s="223"/>
      <c r="E18" s="299"/>
    </row>
    <row r="19" spans="1:5">
      <c r="A19" s="88" t="s">
        <v>709</v>
      </c>
      <c r="B19" s="176" t="s">
        <v>469</v>
      </c>
      <c r="C19" s="298">
        <v>180</v>
      </c>
      <c r="D19" s="223">
        <v>180</v>
      </c>
      <c r="E19" s="299">
        <v>0</v>
      </c>
    </row>
    <row r="20" spans="1:5">
      <c r="A20" s="326" t="s">
        <v>470</v>
      </c>
      <c r="B20" s="358" t="s">
        <v>469</v>
      </c>
      <c r="C20" s="298"/>
      <c r="D20" s="223"/>
      <c r="E20" s="299"/>
    </row>
    <row r="21" spans="1:5">
      <c r="A21" s="326" t="s">
        <v>471</v>
      </c>
      <c r="B21" s="358" t="s">
        <v>469</v>
      </c>
      <c r="C21" s="298">
        <v>100</v>
      </c>
      <c r="D21" s="223">
        <v>0</v>
      </c>
      <c r="E21" s="299">
        <v>0</v>
      </c>
    </row>
    <row r="22" spans="1:5">
      <c r="A22" s="89" t="s">
        <v>692</v>
      </c>
      <c r="B22" s="177" t="s">
        <v>472</v>
      </c>
      <c r="C22" s="363">
        <v>12055</v>
      </c>
      <c r="D22" s="224">
        <v>12055</v>
      </c>
      <c r="E22" s="364">
        <v>10935</v>
      </c>
    </row>
    <row r="23" spans="1:5">
      <c r="A23" s="88" t="s">
        <v>710</v>
      </c>
      <c r="B23" s="161" t="s">
        <v>473</v>
      </c>
      <c r="C23" s="103"/>
      <c r="D23" s="82"/>
      <c r="E23" s="207"/>
    </row>
    <row r="24" spans="1:5">
      <c r="A24" s="88" t="s">
        <v>711</v>
      </c>
      <c r="B24" s="161" t="s">
        <v>473</v>
      </c>
      <c r="C24" s="103"/>
      <c r="D24" s="82"/>
      <c r="E24" s="207"/>
    </row>
    <row r="25" spans="1:5">
      <c r="A25" s="88" t="s">
        <v>712</v>
      </c>
      <c r="B25" s="161" t="s">
        <v>473</v>
      </c>
      <c r="C25" s="103"/>
      <c r="D25" s="82"/>
      <c r="E25" s="207"/>
    </row>
    <row r="26" spans="1:5">
      <c r="A26" s="88" t="s">
        <v>713</v>
      </c>
      <c r="B26" s="161" t="s">
        <v>473</v>
      </c>
      <c r="C26" s="103"/>
      <c r="D26" s="82"/>
      <c r="E26" s="207"/>
    </row>
    <row r="27" spans="1:5">
      <c r="A27" s="88" t="s">
        <v>714</v>
      </c>
      <c r="B27" s="161" t="s">
        <v>473</v>
      </c>
      <c r="C27" s="103"/>
      <c r="D27" s="82"/>
      <c r="E27" s="207"/>
    </row>
    <row r="28" spans="1:5">
      <c r="A28" s="88" t="s">
        <v>715</v>
      </c>
      <c r="B28" s="161" t="s">
        <v>473</v>
      </c>
      <c r="C28" s="103"/>
      <c r="D28" s="82"/>
      <c r="E28" s="207"/>
    </row>
    <row r="29" spans="1:5">
      <c r="A29" s="88" t="s">
        <v>716</v>
      </c>
      <c r="B29" s="161" t="s">
        <v>473</v>
      </c>
      <c r="C29" s="103"/>
      <c r="D29" s="82"/>
      <c r="E29" s="207"/>
    </row>
    <row r="30" spans="1:5">
      <c r="A30" s="88" t="s">
        <v>717</v>
      </c>
      <c r="B30" s="161" t="s">
        <v>473</v>
      </c>
      <c r="C30" s="103"/>
      <c r="D30" s="82"/>
      <c r="E30" s="207"/>
    </row>
    <row r="31" spans="1:5" ht="45">
      <c r="A31" s="88" t="s">
        <v>718</v>
      </c>
      <c r="B31" s="161" t="s">
        <v>473</v>
      </c>
      <c r="C31" s="103"/>
      <c r="D31" s="82"/>
      <c r="E31" s="207"/>
    </row>
    <row r="32" spans="1:5">
      <c r="A32" s="88" t="s">
        <v>744</v>
      </c>
      <c r="B32" s="161" t="s">
        <v>473</v>
      </c>
      <c r="C32" s="103">
        <v>0</v>
      </c>
      <c r="D32" s="82">
        <v>0</v>
      </c>
      <c r="E32" s="207">
        <v>289</v>
      </c>
    </row>
    <row r="33" spans="1:5">
      <c r="A33" s="88" t="s">
        <v>719</v>
      </c>
      <c r="B33" s="161" t="s">
        <v>473</v>
      </c>
      <c r="C33" s="103"/>
      <c r="D33" s="82"/>
      <c r="E33" s="207"/>
    </row>
    <row r="34" spans="1:5">
      <c r="A34" s="89" t="s">
        <v>665</v>
      </c>
      <c r="B34" s="177" t="s">
        <v>473</v>
      </c>
      <c r="C34" s="271">
        <v>110</v>
      </c>
      <c r="D34" s="271">
        <v>110</v>
      </c>
      <c r="E34" s="271">
        <v>311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8" fitToHeight="2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F63"/>
  <sheetViews>
    <sheetView workbookViewId="0">
      <selection activeCell="J11" sqref="J11"/>
    </sheetView>
  </sheetViews>
  <sheetFormatPr defaultRowHeight="15"/>
  <cols>
    <col min="1" max="1" width="65.5703125" customWidth="1"/>
    <col min="2" max="2" width="14.42578125" bestFit="1" customWidth="1"/>
    <col min="3" max="3" width="18.85546875" customWidth="1"/>
    <col min="4" max="4" width="17" customWidth="1"/>
    <col min="5" max="5" width="16" customWidth="1"/>
    <col min="6" max="6" width="19.7109375" customWidth="1"/>
  </cols>
  <sheetData>
    <row r="1" spans="1:6">
      <c r="B1" s="519" t="s">
        <v>795</v>
      </c>
      <c r="C1" s="519"/>
      <c r="D1" s="519"/>
      <c r="E1" s="519"/>
      <c r="F1" s="519"/>
    </row>
    <row r="3" spans="1:6" ht="27" customHeight="1">
      <c r="A3" s="520" t="s">
        <v>772</v>
      </c>
      <c r="B3" s="520"/>
      <c r="C3" s="520"/>
      <c r="D3" s="520"/>
      <c r="E3" s="520"/>
      <c r="F3" s="520"/>
    </row>
    <row r="4" spans="1:6" ht="25.5" customHeight="1">
      <c r="A4" s="509" t="s">
        <v>749</v>
      </c>
      <c r="B4" s="509"/>
      <c r="C4" s="509"/>
      <c r="D4" s="509"/>
      <c r="E4" s="509"/>
      <c r="F4" s="509"/>
    </row>
    <row r="6" spans="1:6" ht="15.75" thickBot="1">
      <c r="A6" s="314" t="s">
        <v>743</v>
      </c>
      <c r="B6" s="314"/>
      <c r="C6" s="314"/>
      <c r="D6" s="314"/>
      <c r="E6" s="314"/>
      <c r="F6" s="314"/>
    </row>
    <row r="7" spans="1:6" ht="63.75">
      <c r="A7" s="464" t="s">
        <v>47</v>
      </c>
      <c r="B7" s="465" t="s">
        <v>750</v>
      </c>
      <c r="C7" s="465" t="s">
        <v>751</v>
      </c>
      <c r="D7" s="465" t="s">
        <v>752</v>
      </c>
      <c r="E7" s="466" t="s">
        <v>753</v>
      </c>
      <c r="F7" s="467" t="s">
        <v>754</v>
      </c>
    </row>
    <row r="8" spans="1:6">
      <c r="A8" s="468" t="s">
        <v>155</v>
      </c>
      <c r="B8" s="406">
        <f>SUM(B26+B41+B55+B56+B61+B62+B63)</f>
        <v>78823</v>
      </c>
      <c r="C8" s="406">
        <f>SUM(C26+C41+C55+C56+C61+C62+C63)</f>
        <v>0</v>
      </c>
      <c r="D8" s="406">
        <f>SUM(D26+D41+D55+D56+D61+D62+D63)</f>
        <v>161703</v>
      </c>
      <c r="E8" s="406">
        <f>SUM(E26+E41+E55+E56+E61+E62+E63)</f>
        <v>31078</v>
      </c>
      <c r="F8" s="406">
        <f t="shared" ref="F8:F39" si="0">SUM(B8:E8)</f>
        <v>271604</v>
      </c>
    </row>
    <row r="9" spans="1:6">
      <c r="A9" s="469" t="s">
        <v>110</v>
      </c>
      <c r="B9" s="470"/>
      <c r="C9" s="470"/>
      <c r="D9" s="470"/>
      <c r="E9" s="470"/>
      <c r="F9" s="406">
        <f t="shared" si="0"/>
        <v>0</v>
      </c>
    </row>
    <row r="10" spans="1:6">
      <c r="A10" s="469" t="s">
        <v>111</v>
      </c>
      <c r="B10" s="470"/>
      <c r="C10" s="470"/>
      <c r="D10" s="470"/>
      <c r="E10" s="470"/>
      <c r="F10" s="406">
        <f t="shared" si="0"/>
        <v>0</v>
      </c>
    </row>
    <row r="11" spans="1:6">
      <c r="A11" s="469" t="s">
        <v>112</v>
      </c>
      <c r="B11" s="470"/>
      <c r="C11" s="470"/>
      <c r="D11" s="470"/>
      <c r="E11" s="470"/>
      <c r="F11" s="406">
        <f t="shared" si="0"/>
        <v>0</v>
      </c>
    </row>
    <row r="12" spans="1:6">
      <c r="A12" s="468" t="s">
        <v>139</v>
      </c>
      <c r="B12" s="471">
        <f>SUM(B9:B11)</f>
        <v>0</v>
      </c>
      <c r="C12" s="471">
        <f>SUM(C9:C11)</f>
        <v>0</v>
      </c>
      <c r="D12" s="471">
        <f>SUM(D9:D11)</f>
        <v>0</v>
      </c>
      <c r="E12" s="471">
        <f>SUM(E9:E11)</f>
        <v>0</v>
      </c>
      <c r="F12" s="406">
        <f t="shared" si="0"/>
        <v>0</v>
      </c>
    </row>
    <row r="13" spans="1:6">
      <c r="A13" s="469" t="s">
        <v>113</v>
      </c>
      <c r="B13" s="470">
        <v>78781</v>
      </c>
      <c r="C13" s="470"/>
      <c r="D13" s="470">
        <v>161431</v>
      </c>
      <c r="E13" s="470">
        <v>9258</v>
      </c>
      <c r="F13" s="406">
        <f t="shared" si="0"/>
        <v>249470</v>
      </c>
    </row>
    <row r="14" spans="1:6">
      <c r="A14" s="469" t="s">
        <v>114</v>
      </c>
      <c r="B14" s="470">
        <v>42</v>
      </c>
      <c r="C14" s="470"/>
      <c r="D14" s="470">
        <v>272</v>
      </c>
      <c r="E14" s="470">
        <v>923</v>
      </c>
      <c r="F14" s="406">
        <f t="shared" si="0"/>
        <v>1237</v>
      </c>
    </row>
    <row r="15" spans="1:6">
      <c r="A15" s="469" t="s">
        <v>115</v>
      </c>
      <c r="B15" s="470"/>
      <c r="C15" s="470"/>
      <c r="D15" s="470"/>
      <c r="E15" s="470"/>
      <c r="F15" s="406">
        <f t="shared" si="0"/>
        <v>0</v>
      </c>
    </row>
    <row r="16" spans="1:6">
      <c r="A16" s="469" t="s">
        <v>116</v>
      </c>
      <c r="B16" s="470"/>
      <c r="C16" s="470"/>
      <c r="D16" s="470"/>
      <c r="E16" s="470"/>
      <c r="F16" s="406">
        <f t="shared" si="0"/>
        <v>0</v>
      </c>
    </row>
    <row r="17" spans="1:6">
      <c r="A17" s="469" t="s">
        <v>117</v>
      </c>
      <c r="B17" s="470"/>
      <c r="C17" s="470"/>
      <c r="D17" s="470"/>
      <c r="E17" s="470"/>
      <c r="F17" s="406">
        <f t="shared" si="0"/>
        <v>0</v>
      </c>
    </row>
    <row r="18" spans="1:6">
      <c r="A18" s="468" t="s">
        <v>140</v>
      </c>
      <c r="B18" s="471">
        <f>SUM(B13:B17)</f>
        <v>78823</v>
      </c>
      <c r="C18" s="471">
        <f>SUM(C13:C17)</f>
        <v>0</v>
      </c>
      <c r="D18" s="471">
        <f>SUM(D13:D17)</f>
        <v>161703</v>
      </c>
      <c r="E18" s="471">
        <f>SUM(E13:E17)</f>
        <v>10181</v>
      </c>
      <c r="F18" s="406">
        <f t="shared" si="0"/>
        <v>250707</v>
      </c>
    </row>
    <row r="19" spans="1:6">
      <c r="A19" s="469" t="s">
        <v>136</v>
      </c>
      <c r="B19" s="470">
        <v>0</v>
      </c>
      <c r="C19" s="470"/>
      <c r="D19" s="470"/>
      <c r="E19" s="470">
        <v>988</v>
      </c>
      <c r="F19" s="406">
        <f t="shared" si="0"/>
        <v>988</v>
      </c>
    </row>
    <row r="20" spans="1:6">
      <c r="A20" s="469" t="s">
        <v>137</v>
      </c>
      <c r="B20" s="470"/>
      <c r="C20" s="470"/>
      <c r="D20" s="470"/>
      <c r="E20" s="470"/>
      <c r="F20" s="406">
        <f t="shared" si="0"/>
        <v>0</v>
      </c>
    </row>
    <row r="21" spans="1:6">
      <c r="A21" s="469" t="s">
        <v>118</v>
      </c>
      <c r="B21" s="470"/>
      <c r="C21" s="470"/>
      <c r="D21" s="470"/>
      <c r="E21" s="470"/>
      <c r="F21" s="406">
        <f t="shared" si="0"/>
        <v>0</v>
      </c>
    </row>
    <row r="22" spans="1:6">
      <c r="A22" s="468" t="s">
        <v>138</v>
      </c>
      <c r="B22" s="471">
        <f>SUM(B19:B21)</f>
        <v>0</v>
      </c>
      <c r="C22" s="471">
        <f>SUM(C19:C21)</f>
        <v>0</v>
      </c>
      <c r="D22" s="471">
        <f>SUM(D19:D21)</f>
        <v>0</v>
      </c>
      <c r="E22" s="471">
        <f>SUM(E19:E21)</f>
        <v>988</v>
      </c>
      <c r="F22" s="406">
        <f t="shared" si="0"/>
        <v>988</v>
      </c>
    </row>
    <row r="23" spans="1:6">
      <c r="A23" s="469" t="s">
        <v>119</v>
      </c>
      <c r="B23" s="470"/>
      <c r="C23" s="470"/>
      <c r="D23" s="470"/>
      <c r="E23" s="470"/>
      <c r="F23" s="406">
        <f t="shared" si="0"/>
        <v>0</v>
      </c>
    </row>
    <row r="24" spans="1:6" ht="30">
      <c r="A24" s="469" t="s">
        <v>120</v>
      </c>
      <c r="B24" s="470"/>
      <c r="C24" s="470"/>
      <c r="D24" s="470"/>
      <c r="E24" s="470"/>
      <c r="F24" s="406">
        <f t="shared" si="0"/>
        <v>0</v>
      </c>
    </row>
    <row r="25" spans="1:6">
      <c r="A25" s="468" t="s">
        <v>157</v>
      </c>
      <c r="B25" s="471">
        <f>SUM(B23:B24)</f>
        <v>0</v>
      </c>
      <c r="C25" s="471">
        <f>SUM(C23:C24)</f>
        <v>0</v>
      </c>
      <c r="D25" s="471">
        <f>SUM(D23:D24)</f>
        <v>0</v>
      </c>
      <c r="E25" s="471">
        <f>SUM(E23:E24)</f>
        <v>0</v>
      </c>
      <c r="F25" s="406">
        <f t="shared" si="0"/>
        <v>0</v>
      </c>
    </row>
    <row r="26" spans="1:6" ht="25.5">
      <c r="A26" s="468" t="s">
        <v>141</v>
      </c>
      <c r="B26" s="471">
        <f>SUM(B25,B22,B18,B12)</f>
        <v>78823</v>
      </c>
      <c r="C26" s="471">
        <f>SUM(C25,C22,C18,C12)</f>
        <v>0</v>
      </c>
      <c r="D26" s="471">
        <f>SUM(D25,D22,D18,D12)</f>
        <v>161703</v>
      </c>
      <c r="E26" s="471">
        <f>SUM(E25,E22,E18,E12)</f>
        <v>11169</v>
      </c>
      <c r="F26" s="472">
        <f t="shared" si="0"/>
        <v>251695</v>
      </c>
    </row>
    <row r="27" spans="1:6">
      <c r="A27" s="469" t="s">
        <v>121</v>
      </c>
      <c r="B27" s="470"/>
      <c r="C27" s="470"/>
      <c r="D27" s="470"/>
      <c r="E27" s="470"/>
      <c r="F27" s="406">
        <f t="shared" si="0"/>
        <v>0</v>
      </c>
    </row>
    <row r="28" spans="1:6">
      <c r="A28" s="469" t="s">
        <v>122</v>
      </c>
      <c r="B28" s="470"/>
      <c r="C28" s="470"/>
      <c r="D28" s="470"/>
      <c r="E28" s="470"/>
      <c r="F28" s="406">
        <f t="shared" si="0"/>
        <v>0</v>
      </c>
    </row>
    <row r="29" spans="1:6">
      <c r="A29" s="469" t="s">
        <v>123</v>
      </c>
      <c r="B29" s="470"/>
      <c r="C29" s="470"/>
      <c r="D29" s="470"/>
      <c r="E29" s="470"/>
      <c r="F29" s="406">
        <f t="shared" si="0"/>
        <v>0</v>
      </c>
    </row>
    <row r="30" spans="1:6" ht="30">
      <c r="A30" s="469" t="s">
        <v>124</v>
      </c>
      <c r="B30" s="470"/>
      <c r="C30" s="470"/>
      <c r="D30" s="470"/>
      <c r="E30" s="470"/>
      <c r="F30" s="406">
        <f t="shared" si="0"/>
        <v>0</v>
      </c>
    </row>
    <row r="31" spans="1:6">
      <c r="A31" s="469" t="s">
        <v>125</v>
      </c>
      <c r="B31" s="470"/>
      <c r="C31" s="470"/>
      <c r="D31" s="470"/>
      <c r="E31" s="470"/>
      <c r="F31" s="406">
        <f t="shared" si="0"/>
        <v>0</v>
      </c>
    </row>
    <row r="32" spans="1:6">
      <c r="A32" s="468" t="s">
        <v>158</v>
      </c>
      <c r="B32" s="471">
        <f>SUM(B27:B31)</f>
        <v>0</v>
      </c>
      <c r="C32" s="471">
        <f>SUM(C27:C31)</f>
        <v>0</v>
      </c>
      <c r="D32" s="471">
        <f>SUM(D27:D31)</f>
        <v>0</v>
      </c>
      <c r="E32" s="471">
        <f>SUM(E27:E31)</f>
        <v>0</v>
      </c>
      <c r="F32" s="406">
        <f t="shared" si="0"/>
        <v>0</v>
      </c>
    </row>
    <row r="33" spans="1:6">
      <c r="A33" s="469" t="s">
        <v>126</v>
      </c>
      <c r="B33" s="470"/>
      <c r="C33" s="470"/>
      <c r="D33" s="470"/>
      <c r="E33" s="470"/>
      <c r="F33" s="406">
        <f t="shared" si="0"/>
        <v>0</v>
      </c>
    </row>
    <row r="34" spans="1:6">
      <c r="A34" s="469" t="s">
        <v>142</v>
      </c>
      <c r="B34" s="470"/>
      <c r="C34" s="470"/>
      <c r="D34" s="470"/>
      <c r="E34" s="470"/>
      <c r="F34" s="406">
        <f t="shared" si="0"/>
        <v>0</v>
      </c>
    </row>
    <row r="35" spans="1:6">
      <c r="A35" s="469" t="s">
        <v>127</v>
      </c>
      <c r="B35" s="470"/>
      <c r="C35" s="470"/>
      <c r="D35" s="470"/>
      <c r="E35" s="470"/>
      <c r="F35" s="406">
        <f t="shared" si="0"/>
        <v>0</v>
      </c>
    </row>
    <row r="36" spans="1:6">
      <c r="A36" s="469" t="s">
        <v>128</v>
      </c>
      <c r="B36" s="470"/>
      <c r="C36" s="470"/>
      <c r="D36" s="470"/>
      <c r="E36" s="470"/>
      <c r="F36" s="406">
        <f t="shared" si="0"/>
        <v>0</v>
      </c>
    </row>
    <row r="37" spans="1:6">
      <c r="A37" s="469" t="s">
        <v>129</v>
      </c>
      <c r="B37" s="470"/>
      <c r="C37" s="470"/>
      <c r="D37" s="470"/>
      <c r="E37" s="470"/>
      <c r="F37" s="406">
        <f t="shared" si="0"/>
        <v>0</v>
      </c>
    </row>
    <row r="38" spans="1:6">
      <c r="A38" s="469" t="s">
        <v>130</v>
      </c>
      <c r="B38" s="470"/>
      <c r="C38" s="470"/>
      <c r="D38" s="470"/>
      <c r="E38" s="470"/>
      <c r="F38" s="406">
        <f t="shared" si="0"/>
        <v>0</v>
      </c>
    </row>
    <row r="39" spans="1:6">
      <c r="A39" s="469" t="s">
        <v>131</v>
      </c>
      <c r="B39" s="470"/>
      <c r="C39" s="470"/>
      <c r="D39" s="470"/>
      <c r="E39" s="470"/>
      <c r="F39" s="406">
        <f t="shared" si="0"/>
        <v>0</v>
      </c>
    </row>
    <row r="40" spans="1:6">
      <c r="A40" s="468" t="s">
        <v>143</v>
      </c>
      <c r="B40" s="471">
        <f>SUM(B33:B39)</f>
        <v>0</v>
      </c>
      <c r="C40" s="471">
        <f>SUM(C33:C39)</f>
        <v>0</v>
      </c>
      <c r="D40" s="471">
        <f>SUM(D33:D39)</f>
        <v>0</v>
      </c>
      <c r="E40" s="471">
        <f>SUM(E33:E39)</f>
        <v>0</v>
      </c>
      <c r="F40" s="406">
        <f t="shared" ref="F40:F63" si="1">SUM(B40:E40)</f>
        <v>0</v>
      </c>
    </row>
    <row r="41" spans="1:6">
      <c r="A41" s="468" t="s">
        <v>159</v>
      </c>
      <c r="B41" s="471">
        <f>SUM(B40,B32)</f>
        <v>0</v>
      </c>
      <c r="C41" s="471">
        <f>SUM(C40,C32)</f>
        <v>0</v>
      </c>
      <c r="D41" s="471">
        <f>SUM(D40,D32)</f>
        <v>0</v>
      </c>
      <c r="E41" s="471">
        <f>SUM(E40,E32)</f>
        <v>0</v>
      </c>
      <c r="F41" s="406">
        <f t="shared" si="1"/>
        <v>0</v>
      </c>
    </row>
    <row r="42" spans="1:6">
      <c r="A42" s="469" t="s">
        <v>755</v>
      </c>
      <c r="B42" s="471"/>
      <c r="C42" s="471"/>
      <c r="D42" s="471"/>
      <c r="E42" s="471"/>
      <c r="F42" s="406">
        <f t="shared" si="1"/>
        <v>0</v>
      </c>
    </row>
    <row r="43" spans="1:6">
      <c r="A43" s="469" t="s">
        <v>756</v>
      </c>
      <c r="B43" s="471"/>
      <c r="C43" s="471"/>
      <c r="D43" s="471"/>
      <c r="E43" s="471"/>
      <c r="F43" s="406">
        <f t="shared" si="1"/>
        <v>0</v>
      </c>
    </row>
    <row r="44" spans="1:6">
      <c r="A44" s="468" t="s">
        <v>132</v>
      </c>
      <c r="B44" s="470">
        <f>SUM(B42:B43)</f>
        <v>0</v>
      </c>
      <c r="C44" s="470">
        <f>SUM(C42:C43)</f>
        <v>0</v>
      </c>
      <c r="D44" s="470">
        <f>SUM(D42:D43)</f>
        <v>0</v>
      </c>
      <c r="E44" s="470">
        <f>SUM(E42:E43)</f>
        <v>0</v>
      </c>
      <c r="F44" s="406">
        <f t="shared" si="1"/>
        <v>0</v>
      </c>
    </row>
    <row r="45" spans="1:6">
      <c r="A45" s="469" t="s">
        <v>757</v>
      </c>
      <c r="B45" s="470"/>
      <c r="C45" s="470"/>
      <c r="D45" s="470"/>
      <c r="E45" s="470">
        <v>548</v>
      </c>
      <c r="F45" s="406">
        <f t="shared" si="1"/>
        <v>548</v>
      </c>
    </row>
    <row r="46" spans="1:6">
      <c r="A46" s="469" t="s">
        <v>758</v>
      </c>
      <c r="B46" s="470"/>
      <c r="C46" s="470"/>
      <c r="D46" s="470"/>
      <c r="E46" s="470"/>
      <c r="F46" s="406">
        <f t="shared" si="1"/>
        <v>0</v>
      </c>
    </row>
    <row r="47" spans="1:6">
      <c r="A47" s="469" t="s">
        <v>759</v>
      </c>
      <c r="B47" s="470"/>
      <c r="C47" s="470"/>
      <c r="D47" s="470"/>
      <c r="E47" s="470"/>
      <c r="F47" s="406">
        <f t="shared" si="1"/>
        <v>0</v>
      </c>
    </row>
    <row r="48" spans="1:6">
      <c r="A48" s="468" t="s">
        <v>133</v>
      </c>
      <c r="B48" s="470">
        <f>SUM(B45:B47)</f>
        <v>0</v>
      </c>
      <c r="C48" s="470">
        <f>SUM(C45:C47)</f>
        <v>0</v>
      </c>
      <c r="D48" s="470">
        <f>SUM(D45:D47)</f>
        <v>0</v>
      </c>
      <c r="E48" s="470">
        <f>SUM(E45:E47)</f>
        <v>548</v>
      </c>
      <c r="F48" s="406">
        <f t="shared" si="1"/>
        <v>548</v>
      </c>
    </row>
    <row r="49" spans="1:6">
      <c r="A49" s="469" t="s">
        <v>760</v>
      </c>
      <c r="B49" s="470"/>
      <c r="C49" s="470"/>
      <c r="D49" s="470"/>
      <c r="E49" s="470">
        <v>19361</v>
      </c>
      <c r="F49" s="406">
        <f t="shared" si="1"/>
        <v>19361</v>
      </c>
    </row>
    <row r="50" spans="1:6">
      <c r="A50" s="469" t="s">
        <v>761</v>
      </c>
      <c r="B50" s="470"/>
      <c r="C50" s="470"/>
      <c r="D50" s="470"/>
      <c r="E50" s="470"/>
      <c r="F50" s="406">
        <f t="shared" si="1"/>
        <v>0</v>
      </c>
    </row>
    <row r="51" spans="1:6">
      <c r="A51" s="468" t="s">
        <v>134</v>
      </c>
      <c r="B51" s="470">
        <f>SUM(B49:B50)</f>
        <v>0</v>
      </c>
      <c r="C51" s="470">
        <f>SUM(C49:C50)</f>
        <v>0</v>
      </c>
      <c r="D51" s="470">
        <f>SUM(D49:D50)</f>
        <v>0</v>
      </c>
      <c r="E51" s="470">
        <f>SUM(E49:E50)</f>
        <v>19361</v>
      </c>
      <c r="F51" s="406">
        <f t="shared" si="1"/>
        <v>19361</v>
      </c>
    </row>
    <row r="52" spans="1:6">
      <c r="A52" s="469" t="s">
        <v>762</v>
      </c>
      <c r="B52" s="470"/>
      <c r="C52" s="470"/>
      <c r="D52" s="470"/>
      <c r="E52" s="470"/>
      <c r="F52" s="406">
        <f t="shared" si="1"/>
        <v>0</v>
      </c>
    </row>
    <row r="53" spans="1:6">
      <c r="A53" s="469" t="s">
        <v>763</v>
      </c>
      <c r="B53" s="470"/>
      <c r="C53" s="470"/>
      <c r="D53" s="470"/>
      <c r="E53" s="470"/>
      <c r="F53" s="406">
        <f t="shared" si="1"/>
        <v>0</v>
      </c>
    </row>
    <row r="54" spans="1:6">
      <c r="A54" s="468" t="s">
        <v>135</v>
      </c>
      <c r="B54" s="470">
        <f>SUM(B52:B53)</f>
        <v>0</v>
      </c>
      <c r="C54" s="470">
        <f>SUM(C52:C53)</f>
        <v>0</v>
      </c>
      <c r="D54" s="470">
        <f>SUM(D52:D53)</f>
        <v>0</v>
      </c>
      <c r="E54" s="470">
        <f>SUM(E52:E53)</f>
        <v>0</v>
      </c>
      <c r="F54" s="406">
        <f t="shared" si="1"/>
        <v>0</v>
      </c>
    </row>
    <row r="55" spans="1:6">
      <c r="A55" s="468" t="s">
        <v>144</v>
      </c>
      <c r="B55" s="471">
        <f>SUM(B54,B51,B48,B44)</f>
        <v>0</v>
      </c>
      <c r="C55" s="471">
        <f>SUM(C54,C51,C48,C44)</f>
        <v>0</v>
      </c>
      <c r="D55" s="471">
        <f>SUM(D54,D51,D48,D44)</f>
        <v>0</v>
      </c>
      <c r="E55" s="471">
        <f>SUM(E54,E51,E48,E44)</f>
        <v>19909</v>
      </c>
      <c r="F55" s="406">
        <f t="shared" si="1"/>
        <v>19909</v>
      </c>
    </row>
    <row r="56" spans="1:6">
      <c r="A56" s="473" t="s">
        <v>764</v>
      </c>
      <c r="B56" s="82"/>
      <c r="C56" s="82"/>
      <c r="D56" s="82"/>
      <c r="E56" s="82"/>
      <c r="F56" s="406">
        <f t="shared" si="1"/>
        <v>0</v>
      </c>
    </row>
    <row r="57" spans="1:6" ht="15.75">
      <c r="A57" s="474" t="s">
        <v>765</v>
      </c>
      <c r="B57" s="82"/>
      <c r="C57" s="82"/>
      <c r="D57" s="82"/>
      <c r="E57" s="82"/>
      <c r="F57" s="406">
        <f t="shared" si="1"/>
        <v>0</v>
      </c>
    </row>
    <row r="58" spans="1:6" ht="15.75">
      <c r="A58" s="474" t="s">
        <v>766</v>
      </c>
      <c r="B58" s="82"/>
      <c r="C58" s="82"/>
      <c r="D58" s="82"/>
      <c r="E58" s="82"/>
      <c r="F58" s="406">
        <f t="shared" si="1"/>
        <v>0</v>
      </c>
    </row>
    <row r="59" spans="1:6" ht="15.75">
      <c r="A59" s="474" t="s">
        <v>767</v>
      </c>
      <c r="B59" s="82"/>
      <c r="C59" s="82"/>
      <c r="D59" s="82"/>
      <c r="E59" s="82"/>
      <c r="F59" s="406">
        <f t="shared" si="1"/>
        <v>0</v>
      </c>
    </row>
    <row r="60" spans="1:6" ht="15.75">
      <c r="A60" s="474" t="s">
        <v>768</v>
      </c>
      <c r="B60" s="82"/>
      <c r="C60" s="82"/>
      <c r="D60" s="82"/>
      <c r="E60" s="82"/>
      <c r="F60" s="406">
        <f t="shared" si="1"/>
        <v>0</v>
      </c>
    </row>
    <row r="61" spans="1:6">
      <c r="A61" s="473" t="s">
        <v>769</v>
      </c>
      <c r="B61" s="82">
        <f>SUM(B57:B60)</f>
        <v>0</v>
      </c>
      <c r="C61" s="82">
        <f>SUM(C57:C60)</f>
        <v>0</v>
      </c>
      <c r="D61" s="82">
        <f>SUM(D57:D60)</f>
        <v>0</v>
      </c>
      <c r="E61" s="82">
        <f>SUM(E57:E60)</f>
        <v>0</v>
      </c>
      <c r="F61" s="406">
        <f t="shared" si="1"/>
        <v>0</v>
      </c>
    </row>
    <row r="62" spans="1:6">
      <c r="A62" s="473" t="s">
        <v>770</v>
      </c>
      <c r="B62" s="82"/>
      <c r="C62" s="82"/>
      <c r="D62" s="82"/>
      <c r="E62" s="82"/>
      <c r="F62" s="406">
        <f t="shared" si="1"/>
        <v>0</v>
      </c>
    </row>
    <row r="63" spans="1:6" ht="15.75" thickBot="1">
      <c r="A63" s="475" t="s">
        <v>771</v>
      </c>
      <c r="B63" s="476"/>
      <c r="C63" s="476"/>
      <c r="D63" s="476"/>
      <c r="E63" s="476"/>
      <c r="F63" s="406">
        <f t="shared" si="1"/>
        <v>0</v>
      </c>
    </row>
  </sheetData>
  <mergeCells count="3">
    <mergeCell ref="B1:F1"/>
    <mergeCell ref="A3:F3"/>
    <mergeCell ref="A4:F4"/>
  </mergeCells>
  <pageMargins left="0.70866141732283472" right="0.70866141732283472" top="0.74803149606299213" bottom="0.74803149606299213" header="0.31496062992125984" footer="0.31496062992125984"/>
  <pageSetup paperSize="9" scale="57" fitToHeight="2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F63"/>
  <sheetViews>
    <sheetView workbookViewId="0">
      <selection activeCell="L14" sqref="L14:L16"/>
    </sheetView>
  </sheetViews>
  <sheetFormatPr defaultRowHeight="15"/>
  <cols>
    <col min="1" max="1" width="65.5703125" customWidth="1"/>
    <col min="2" max="2" width="14.42578125" bestFit="1" customWidth="1"/>
    <col min="3" max="3" width="18.85546875" customWidth="1"/>
    <col min="4" max="4" width="17" customWidth="1"/>
    <col min="5" max="5" width="16" customWidth="1"/>
    <col min="6" max="6" width="19.7109375" customWidth="1"/>
  </cols>
  <sheetData>
    <row r="1" spans="1:6">
      <c r="B1" s="519" t="s">
        <v>796</v>
      </c>
      <c r="C1" s="519"/>
      <c r="D1" s="519"/>
      <c r="E1" s="519"/>
      <c r="F1" s="519"/>
    </row>
    <row r="3" spans="1:6" ht="18">
      <c r="A3" s="520" t="s">
        <v>772</v>
      </c>
      <c r="B3" s="520"/>
      <c r="C3" s="520"/>
      <c r="D3" s="520"/>
      <c r="E3" s="520"/>
      <c r="F3" s="520"/>
    </row>
    <row r="4" spans="1:6" ht="18">
      <c r="A4" s="509" t="s">
        <v>749</v>
      </c>
      <c r="B4" s="509"/>
      <c r="C4" s="509"/>
      <c r="D4" s="509"/>
      <c r="E4" s="509"/>
      <c r="F4" s="509"/>
    </row>
    <row r="6" spans="1:6" ht="15.75" thickBot="1">
      <c r="A6" s="314" t="s">
        <v>588</v>
      </c>
      <c r="B6" s="314"/>
      <c r="C6" s="314"/>
      <c r="D6" s="314"/>
      <c r="E6" s="314"/>
      <c r="F6" s="314"/>
    </row>
    <row r="7" spans="1:6" ht="63.75">
      <c r="A7" s="464" t="s">
        <v>47</v>
      </c>
      <c r="B7" s="465" t="s">
        <v>750</v>
      </c>
      <c r="C7" s="465" t="s">
        <v>751</v>
      </c>
      <c r="D7" s="465" t="s">
        <v>752</v>
      </c>
      <c r="E7" s="466" t="s">
        <v>753</v>
      </c>
      <c r="F7" s="467" t="s">
        <v>754</v>
      </c>
    </row>
    <row r="8" spans="1:6">
      <c r="A8" s="468" t="s">
        <v>155</v>
      </c>
      <c r="B8" s="406">
        <f>SUM(B26+B41+B55+B56+B61+B62+B63)</f>
        <v>0</v>
      </c>
      <c r="C8" s="406">
        <f>SUM(C26+C41+C55+C56+C61+C62+C63)</f>
        <v>0</v>
      </c>
      <c r="D8" s="406">
        <f>SUM(D26+D41+D55+D56+D61+D62+D63)</f>
        <v>0</v>
      </c>
      <c r="E8" s="406">
        <f>SUM(E26+E41+E55+E56+E61+E62+E63)</f>
        <v>17</v>
      </c>
      <c r="F8" s="406">
        <f t="shared" ref="F8:F39" si="0">SUM(B8:E8)</f>
        <v>17</v>
      </c>
    </row>
    <row r="9" spans="1:6">
      <c r="A9" s="469" t="s">
        <v>110</v>
      </c>
      <c r="B9" s="470"/>
      <c r="C9" s="470"/>
      <c r="D9" s="470"/>
      <c r="E9" s="470"/>
      <c r="F9" s="406">
        <f t="shared" si="0"/>
        <v>0</v>
      </c>
    </row>
    <row r="10" spans="1:6">
      <c r="A10" s="469" t="s">
        <v>111</v>
      </c>
      <c r="B10" s="470"/>
      <c r="C10" s="470"/>
      <c r="D10" s="470"/>
      <c r="E10" s="470"/>
      <c r="F10" s="406">
        <f t="shared" si="0"/>
        <v>0</v>
      </c>
    </row>
    <row r="11" spans="1:6">
      <c r="A11" s="469" t="s">
        <v>112</v>
      </c>
      <c r="B11" s="470"/>
      <c r="C11" s="470"/>
      <c r="D11" s="470"/>
      <c r="E11" s="470"/>
      <c r="F11" s="406">
        <f t="shared" si="0"/>
        <v>0</v>
      </c>
    </row>
    <row r="12" spans="1:6">
      <c r="A12" s="468" t="s">
        <v>139</v>
      </c>
      <c r="B12" s="471">
        <f>SUM(B9:B11)</f>
        <v>0</v>
      </c>
      <c r="C12" s="471">
        <f>SUM(C9:C11)</f>
        <v>0</v>
      </c>
      <c r="D12" s="471">
        <f>SUM(D9:D11)</f>
        <v>0</v>
      </c>
      <c r="E12" s="471">
        <f>SUM(E9:E11)</f>
        <v>0</v>
      </c>
      <c r="F12" s="406">
        <f t="shared" si="0"/>
        <v>0</v>
      </c>
    </row>
    <row r="13" spans="1:6">
      <c r="A13" s="469" t="s">
        <v>113</v>
      </c>
      <c r="B13" s="470"/>
      <c r="C13" s="470"/>
      <c r="D13" s="470"/>
      <c r="E13" s="470"/>
      <c r="F13" s="406">
        <f t="shared" si="0"/>
        <v>0</v>
      </c>
    </row>
    <row r="14" spans="1:6">
      <c r="A14" s="469" t="s">
        <v>114</v>
      </c>
      <c r="B14" s="470"/>
      <c r="C14" s="470"/>
      <c r="D14" s="470"/>
      <c r="E14" s="470"/>
      <c r="F14" s="406">
        <f t="shared" si="0"/>
        <v>0</v>
      </c>
    </row>
    <row r="15" spans="1:6">
      <c r="A15" s="469" t="s">
        <v>115</v>
      </c>
      <c r="B15" s="470"/>
      <c r="C15" s="470"/>
      <c r="D15" s="470"/>
      <c r="E15" s="470"/>
      <c r="F15" s="406">
        <f t="shared" si="0"/>
        <v>0</v>
      </c>
    </row>
    <row r="16" spans="1:6">
      <c r="A16" s="469" t="s">
        <v>116</v>
      </c>
      <c r="B16" s="470"/>
      <c r="C16" s="470"/>
      <c r="D16" s="470"/>
      <c r="E16" s="470"/>
      <c r="F16" s="406">
        <f t="shared" si="0"/>
        <v>0</v>
      </c>
    </row>
    <row r="17" spans="1:6">
      <c r="A17" s="469" t="s">
        <v>117</v>
      </c>
      <c r="B17" s="470"/>
      <c r="C17" s="470"/>
      <c r="D17" s="470"/>
      <c r="E17" s="470"/>
      <c r="F17" s="406">
        <f t="shared" si="0"/>
        <v>0</v>
      </c>
    </row>
    <row r="18" spans="1:6">
      <c r="A18" s="468" t="s">
        <v>140</v>
      </c>
      <c r="B18" s="471">
        <f>SUM(B13:B17)</f>
        <v>0</v>
      </c>
      <c r="C18" s="471">
        <f>SUM(C13:C17)</f>
        <v>0</v>
      </c>
      <c r="D18" s="471">
        <f>SUM(D13:D17)</f>
        <v>0</v>
      </c>
      <c r="E18" s="471">
        <f>SUM(E13:E17)</f>
        <v>0</v>
      </c>
      <c r="F18" s="406">
        <f t="shared" si="0"/>
        <v>0</v>
      </c>
    </row>
    <row r="19" spans="1:6">
      <c r="A19" s="469" t="s">
        <v>136</v>
      </c>
      <c r="B19" s="470">
        <v>0</v>
      </c>
      <c r="C19" s="470"/>
      <c r="D19" s="470"/>
      <c r="E19" s="470"/>
      <c r="F19" s="406">
        <f t="shared" si="0"/>
        <v>0</v>
      </c>
    </row>
    <row r="20" spans="1:6">
      <c r="A20" s="469" t="s">
        <v>137</v>
      </c>
      <c r="B20" s="470"/>
      <c r="C20" s="470"/>
      <c r="D20" s="470"/>
      <c r="E20" s="470"/>
      <c r="F20" s="406">
        <f t="shared" si="0"/>
        <v>0</v>
      </c>
    </row>
    <row r="21" spans="1:6">
      <c r="A21" s="469" t="s">
        <v>118</v>
      </c>
      <c r="B21" s="470"/>
      <c r="C21" s="470"/>
      <c r="D21" s="470"/>
      <c r="E21" s="470"/>
      <c r="F21" s="406">
        <f t="shared" si="0"/>
        <v>0</v>
      </c>
    </row>
    <row r="22" spans="1:6">
      <c r="A22" s="468" t="s">
        <v>138</v>
      </c>
      <c r="B22" s="471">
        <f>SUM(B19:B21)</f>
        <v>0</v>
      </c>
      <c r="C22" s="471">
        <f>SUM(C19:C21)</f>
        <v>0</v>
      </c>
      <c r="D22" s="471">
        <f>SUM(D19:D21)</f>
        <v>0</v>
      </c>
      <c r="E22" s="471">
        <f>SUM(E19:E21)</f>
        <v>0</v>
      </c>
      <c r="F22" s="406">
        <f t="shared" si="0"/>
        <v>0</v>
      </c>
    </row>
    <row r="23" spans="1:6">
      <c r="A23" s="469" t="s">
        <v>119</v>
      </c>
      <c r="B23" s="470"/>
      <c r="C23" s="470"/>
      <c r="D23" s="470"/>
      <c r="E23" s="470"/>
      <c r="F23" s="406">
        <f t="shared" si="0"/>
        <v>0</v>
      </c>
    </row>
    <row r="24" spans="1:6" ht="30">
      <c r="A24" s="469" t="s">
        <v>120</v>
      </c>
      <c r="B24" s="470"/>
      <c r="C24" s="470"/>
      <c r="D24" s="470"/>
      <c r="E24" s="470"/>
      <c r="F24" s="406">
        <f t="shared" si="0"/>
        <v>0</v>
      </c>
    </row>
    <row r="25" spans="1:6">
      <c r="A25" s="468" t="s">
        <v>157</v>
      </c>
      <c r="B25" s="471">
        <f>SUM(B23:B24)</f>
        <v>0</v>
      </c>
      <c r="C25" s="471">
        <f>SUM(C23:C24)</f>
        <v>0</v>
      </c>
      <c r="D25" s="471">
        <f>SUM(D23:D24)</f>
        <v>0</v>
      </c>
      <c r="E25" s="471">
        <f>SUM(E23:E24)</f>
        <v>0</v>
      </c>
      <c r="F25" s="406">
        <f t="shared" si="0"/>
        <v>0</v>
      </c>
    </row>
    <row r="26" spans="1:6" ht="25.5">
      <c r="A26" s="468" t="s">
        <v>141</v>
      </c>
      <c r="B26" s="471">
        <f>SUM(B25,B22,B18,B12)</f>
        <v>0</v>
      </c>
      <c r="C26" s="471">
        <f>SUM(C25,C22,C18,C12)</f>
        <v>0</v>
      </c>
      <c r="D26" s="471">
        <f>SUM(D25,D22,D18,D12)</f>
        <v>0</v>
      </c>
      <c r="E26" s="471">
        <f>SUM(E25,E22,E18,E12)</f>
        <v>0</v>
      </c>
      <c r="F26" s="472">
        <f t="shared" si="0"/>
        <v>0</v>
      </c>
    </row>
    <row r="27" spans="1:6">
      <c r="A27" s="469" t="s">
        <v>121</v>
      </c>
      <c r="B27" s="470"/>
      <c r="C27" s="470"/>
      <c r="D27" s="470"/>
      <c r="E27" s="470"/>
      <c r="F27" s="406">
        <f t="shared" si="0"/>
        <v>0</v>
      </c>
    </row>
    <row r="28" spans="1:6">
      <c r="A28" s="469" t="s">
        <v>122</v>
      </c>
      <c r="B28" s="470"/>
      <c r="C28" s="470"/>
      <c r="D28" s="470"/>
      <c r="E28" s="470"/>
      <c r="F28" s="406">
        <f t="shared" si="0"/>
        <v>0</v>
      </c>
    </row>
    <row r="29" spans="1:6">
      <c r="A29" s="469" t="s">
        <v>123</v>
      </c>
      <c r="B29" s="470"/>
      <c r="C29" s="470"/>
      <c r="D29" s="470"/>
      <c r="E29" s="470"/>
      <c r="F29" s="406">
        <f t="shared" si="0"/>
        <v>0</v>
      </c>
    </row>
    <row r="30" spans="1:6" ht="30">
      <c r="A30" s="469" t="s">
        <v>124</v>
      </c>
      <c r="B30" s="470"/>
      <c r="C30" s="470"/>
      <c r="D30" s="470"/>
      <c r="E30" s="470"/>
      <c r="F30" s="406">
        <f t="shared" si="0"/>
        <v>0</v>
      </c>
    </row>
    <row r="31" spans="1:6">
      <c r="A31" s="469" t="s">
        <v>125</v>
      </c>
      <c r="B31" s="470"/>
      <c r="C31" s="470"/>
      <c r="D31" s="470"/>
      <c r="E31" s="470"/>
      <c r="F31" s="406">
        <f t="shared" si="0"/>
        <v>0</v>
      </c>
    </row>
    <row r="32" spans="1:6">
      <c r="A32" s="468" t="s">
        <v>158</v>
      </c>
      <c r="B32" s="471">
        <f>SUM(B27:B31)</f>
        <v>0</v>
      </c>
      <c r="C32" s="471">
        <f>SUM(C27:C31)</f>
        <v>0</v>
      </c>
      <c r="D32" s="471">
        <f>SUM(D27:D31)</f>
        <v>0</v>
      </c>
      <c r="E32" s="471">
        <f>SUM(E27:E31)</f>
        <v>0</v>
      </c>
      <c r="F32" s="406">
        <f t="shared" si="0"/>
        <v>0</v>
      </c>
    </row>
    <row r="33" spans="1:6">
      <c r="A33" s="469" t="s">
        <v>126</v>
      </c>
      <c r="B33" s="470"/>
      <c r="C33" s="470"/>
      <c r="D33" s="470"/>
      <c r="E33" s="470"/>
      <c r="F33" s="406">
        <f t="shared" si="0"/>
        <v>0</v>
      </c>
    </row>
    <row r="34" spans="1:6">
      <c r="A34" s="469" t="s">
        <v>142</v>
      </c>
      <c r="B34" s="470"/>
      <c r="C34" s="470"/>
      <c r="D34" s="470"/>
      <c r="E34" s="470"/>
      <c r="F34" s="406">
        <f t="shared" si="0"/>
        <v>0</v>
      </c>
    </row>
    <row r="35" spans="1:6">
      <c r="A35" s="469" t="s">
        <v>127</v>
      </c>
      <c r="B35" s="470"/>
      <c r="C35" s="470"/>
      <c r="D35" s="470"/>
      <c r="E35" s="470"/>
      <c r="F35" s="406">
        <f t="shared" si="0"/>
        <v>0</v>
      </c>
    </row>
    <row r="36" spans="1:6">
      <c r="A36" s="469" t="s">
        <v>128</v>
      </c>
      <c r="B36" s="470"/>
      <c r="C36" s="470"/>
      <c r="D36" s="470"/>
      <c r="E36" s="470"/>
      <c r="F36" s="406">
        <f t="shared" si="0"/>
        <v>0</v>
      </c>
    </row>
    <row r="37" spans="1:6">
      <c r="A37" s="469" t="s">
        <v>129</v>
      </c>
      <c r="B37" s="470"/>
      <c r="C37" s="470"/>
      <c r="D37" s="470"/>
      <c r="E37" s="470"/>
      <c r="F37" s="406">
        <f t="shared" si="0"/>
        <v>0</v>
      </c>
    </row>
    <row r="38" spans="1:6">
      <c r="A38" s="469" t="s">
        <v>130</v>
      </c>
      <c r="B38" s="470"/>
      <c r="C38" s="470"/>
      <c r="D38" s="470"/>
      <c r="E38" s="470"/>
      <c r="F38" s="406">
        <f t="shared" si="0"/>
        <v>0</v>
      </c>
    </row>
    <row r="39" spans="1:6">
      <c r="A39" s="469" t="s">
        <v>131</v>
      </c>
      <c r="B39" s="470"/>
      <c r="C39" s="470"/>
      <c r="D39" s="470"/>
      <c r="E39" s="470"/>
      <c r="F39" s="406">
        <f t="shared" si="0"/>
        <v>0</v>
      </c>
    </row>
    <row r="40" spans="1:6">
      <c r="A40" s="468" t="s">
        <v>143</v>
      </c>
      <c r="B40" s="471">
        <f>SUM(B33:B39)</f>
        <v>0</v>
      </c>
      <c r="C40" s="471">
        <f>SUM(C33:C39)</f>
        <v>0</v>
      </c>
      <c r="D40" s="471">
        <f>SUM(D33:D39)</f>
        <v>0</v>
      </c>
      <c r="E40" s="471">
        <f>SUM(E33:E39)</f>
        <v>0</v>
      </c>
      <c r="F40" s="406">
        <f t="shared" ref="F40:F63" si="1">SUM(B40:E40)</f>
        <v>0</v>
      </c>
    </row>
    <row r="41" spans="1:6">
      <c r="A41" s="468" t="s">
        <v>159</v>
      </c>
      <c r="B41" s="471">
        <f>SUM(B40,B32)</f>
        <v>0</v>
      </c>
      <c r="C41" s="471">
        <f>SUM(C40,C32)</f>
        <v>0</v>
      </c>
      <c r="D41" s="471">
        <f>SUM(D40,D32)</f>
        <v>0</v>
      </c>
      <c r="E41" s="471">
        <f>SUM(E40,E32)</f>
        <v>0</v>
      </c>
      <c r="F41" s="406">
        <f t="shared" si="1"/>
        <v>0</v>
      </c>
    </row>
    <row r="42" spans="1:6">
      <c r="A42" s="469" t="s">
        <v>755</v>
      </c>
      <c r="B42" s="471"/>
      <c r="C42" s="471"/>
      <c r="D42" s="471"/>
      <c r="E42" s="471"/>
      <c r="F42" s="406">
        <f t="shared" si="1"/>
        <v>0</v>
      </c>
    </row>
    <row r="43" spans="1:6">
      <c r="A43" s="469" t="s">
        <v>756</v>
      </c>
      <c r="B43" s="471"/>
      <c r="C43" s="471"/>
      <c r="D43" s="471"/>
      <c r="E43" s="471"/>
      <c r="F43" s="406">
        <f t="shared" si="1"/>
        <v>0</v>
      </c>
    </row>
    <row r="44" spans="1:6">
      <c r="A44" s="468" t="s">
        <v>132</v>
      </c>
      <c r="B44" s="470">
        <f>SUM(B42:B43)</f>
        <v>0</v>
      </c>
      <c r="C44" s="470">
        <f>SUM(C42:C43)</f>
        <v>0</v>
      </c>
      <c r="D44" s="470">
        <f>SUM(D42:D43)</f>
        <v>0</v>
      </c>
      <c r="E44" s="470">
        <f>SUM(E42:E43)</f>
        <v>0</v>
      </c>
      <c r="F44" s="406">
        <f t="shared" si="1"/>
        <v>0</v>
      </c>
    </row>
    <row r="45" spans="1:6">
      <c r="A45" s="469" t="s">
        <v>757</v>
      </c>
      <c r="B45" s="470"/>
      <c r="C45" s="470"/>
      <c r="D45" s="470"/>
      <c r="E45" s="470">
        <v>6</v>
      </c>
      <c r="F45" s="406">
        <f t="shared" si="1"/>
        <v>6</v>
      </c>
    </row>
    <row r="46" spans="1:6">
      <c r="A46" s="469" t="s">
        <v>758</v>
      </c>
      <c r="B46" s="470"/>
      <c r="C46" s="470"/>
      <c r="D46" s="470"/>
      <c r="E46" s="470"/>
      <c r="F46" s="406">
        <f t="shared" si="1"/>
        <v>0</v>
      </c>
    </row>
    <row r="47" spans="1:6">
      <c r="A47" s="469" t="s">
        <v>759</v>
      </c>
      <c r="B47" s="470"/>
      <c r="C47" s="470"/>
      <c r="D47" s="470"/>
      <c r="E47" s="470"/>
      <c r="F47" s="406">
        <f t="shared" si="1"/>
        <v>0</v>
      </c>
    </row>
    <row r="48" spans="1:6">
      <c r="A48" s="468" t="s">
        <v>133</v>
      </c>
      <c r="B48" s="470">
        <f>SUM(B45:B47)</f>
        <v>0</v>
      </c>
      <c r="C48" s="470">
        <f>SUM(C45:C47)</f>
        <v>0</v>
      </c>
      <c r="D48" s="470">
        <f>SUM(D45:D47)</f>
        <v>0</v>
      </c>
      <c r="E48" s="470">
        <f>SUM(E45:E47)</f>
        <v>6</v>
      </c>
      <c r="F48" s="406">
        <f t="shared" si="1"/>
        <v>6</v>
      </c>
    </row>
    <row r="49" spans="1:6">
      <c r="A49" s="469" t="s">
        <v>760</v>
      </c>
      <c r="B49" s="470"/>
      <c r="C49" s="470"/>
      <c r="D49" s="470"/>
      <c r="E49" s="470">
        <v>11</v>
      </c>
      <c r="F49" s="406">
        <f t="shared" si="1"/>
        <v>11</v>
      </c>
    </row>
    <row r="50" spans="1:6">
      <c r="A50" s="469" t="s">
        <v>761</v>
      </c>
      <c r="B50" s="470"/>
      <c r="C50" s="470"/>
      <c r="D50" s="470"/>
      <c r="E50" s="470"/>
      <c r="F50" s="406">
        <f t="shared" si="1"/>
        <v>0</v>
      </c>
    </row>
    <row r="51" spans="1:6">
      <c r="A51" s="468" t="s">
        <v>134</v>
      </c>
      <c r="B51" s="470">
        <f>SUM(B49:B50)</f>
        <v>0</v>
      </c>
      <c r="C51" s="470">
        <f>SUM(C49:C50)</f>
        <v>0</v>
      </c>
      <c r="D51" s="470">
        <f>SUM(D49:D50)</f>
        <v>0</v>
      </c>
      <c r="E51" s="470">
        <f>SUM(E49:E50)</f>
        <v>11</v>
      </c>
      <c r="F51" s="406">
        <f t="shared" si="1"/>
        <v>11</v>
      </c>
    </row>
    <row r="52" spans="1:6">
      <c r="A52" s="469" t="s">
        <v>762</v>
      </c>
      <c r="B52" s="470"/>
      <c r="C52" s="470"/>
      <c r="D52" s="470"/>
      <c r="E52" s="470"/>
      <c r="F52" s="406">
        <f t="shared" si="1"/>
        <v>0</v>
      </c>
    </row>
    <row r="53" spans="1:6">
      <c r="A53" s="469" t="s">
        <v>763</v>
      </c>
      <c r="B53" s="470"/>
      <c r="C53" s="470"/>
      <c r="D53" s="470"/>
      <c r="E53" s="470"/>
      <c r="F53" s="406">
        <f t="shared" si="1"/>
        <v>0</v>
      </c>
    </row>
    <row r="54" spans="1:6">
      <c r="A54" s="468" t="s">
        <v>135</v>
      </c>
      <c r="B54" s="470">
        <f>SUM(B52:B53)</f>
        <v>0</v>
      </c>
      <c r="C54" s="470">
        <f>SUM(C52:C53)</f>
        <v>0</v>
      </c>
      <c r="D54" s="470">
        <f>SUM(D52:D53)</f>
        <v>0</v>
      </c>
      <c r="E54" s="470">
        <f>SUM(E52:E53)</f>
        <v>0</v>
      </c>
      <c r="F54" s="406">
        <f t="shared" si="1"/>
        <v>0</v>
      </c>
    </row>
    <row r="55" spans="1:6">
      <c r="A55" s="468" t="s">
        <v>144</v>
      </c>
      <c r="B55" s="471">
        <f>SUM(B54,B51,B48,B44)</f>
        <v>0</v>
      </c>
      <c r="C55" s="471">
        <f>SUM(C54,C51,C48,C44)</f>
        <v>0</v>
      </c>
      <c r="D55" s="471">
        <f>SUM(D54,D51,D48,D44)</f>
        <v>0</v>
      </c>
      <c r="E55" s="471">
        <f>SUM(E54,E51,E48,E44)</f>
        <v>17</v>
      </c>
      <c r="F55" s="406">
        <f t="shared" si="1"/>
        <v>17</v>
      </c>
    </row>
    <row r="56" spans="1:6">
      <c r="A56" s="473" t="s">
        <v>764</v>
      </c>
      <c r="B56" s="82"/>
      <c r="C56" s="82"/>
      <c r="D56" s="82"/>
      <c r="E56" s="82"/>
      <c r="F56" s="406">
        <f t="shared" si="1"/>
        <v>0</v>
      </c>
    </row>
    <row r="57" spans="1:6" ht="15.75">
      <c r="A57" s="474" t="s">
        <v>765</v>
      </c>
      <c r="B57" s="82"/>
      <c r="C57" s="82"/>
      <c r="D57" s="82"/>
      <c r="E57" s="82"/>
      <c r="F57" s="406">
        <f t="shared" si="1"/>
        <v>0</v>
      </c>
    </row>
    <row r="58" spans="1:6" ht="15.75">
      <c r="A58" s="474" t="s">
        <v>766</v>
      </c>
      <c r="B58" s="82"/>
      <c r="C58" s="82"/>
      <c r="D58" s="82"/>
      <c r="E58" s="82"/>
      <c r="F58" s="406">
        <f t="shared" si="1"/>
        <v>0</v>
      </c>
    </row>
    <row r="59" spans="1:6" ht="15.75">
      <c r="A59" s="474" t="s">
        <v>767</v>
      </c>
      <c r="B59" s="82"/>
      <c r="C59" s="82"/>
      <c r="D59" s="82"/>
      <c r="E59" s="82"/>
      <c r="F59" s="406">
        <f t="shared" si="1"/>
        <v>0</v>
      </c>
    </row>
    <row r="60" spans="1:6" ht="15.75">
      <c r="A60" s="474" t="s">
        <v>768</v>
      </c>
      <c r="B60" s="82"/>
      <c r="C60" s="82"/>
      <c r="D60" s="82"/>
      <c r="E60" s="82"/>
      <c r="F60" s="406">
        <f t="shared" si="1"/>
        <v>0</v>
      </c>
    </row>
    <row r="61" spans="1:6">
      <c r="A61" s="473" t="s">
        <v>769</v>
      </c>
      <c r="B61" s="82">
        <f>SUM(B57:B60)</f>
        <v>0</v>
      </c>
      <c r="C61" s="82">
        <f>SUM(C57:C60)</f>
        <v>0</v>
      </c>
      <c r="D61" s="82">
        <f>SUM(D57:D60)</f>
        <v>0</v>
      </c>
      <c r="E61" s="82">
        <f>SUM(E57:E60)</f>
        <v>0</v>
      </c>
      <c r="F61" s="406">
        <f t="shared" si="1"/>
        <v>0</v>
      </c>
    </row>
    <row r="62" spans="1:6">
      <c r="A62" s="473" t="s">
        <v>770</v>
      </c>
      <c r="B62" s="82"/>
      <c r="C62" s="82"/>
      <c r="D62" s="82"/>
      <c r="E62" s="82"/>
      <c r="F62" s="406">
        <f t="shared" si="1"/>
        <v>0</v>
      </c>
    </row>
    <row r="63" spans="1:6" ht="15.75" thickBot="1">
      <c r="A63" s="475" t="s">
        <v>771</v>
      </c>
      <c r="B63" s="476"/>
      <c r="C63" s="476"/>
      <c r="D63" s="476"/>
      <c r="E63" s="476"/>
      <c r="F63" s="406">
        <f t="shared" si="1"/>
        <v>0</v>
      </c>
    </row>
  </sheetData>
  <mergeCells count="3">
    <mergeCell ref="B1:F1"/>
    <mergeCell ref="A3:F3"/>
    <mergeCell ref="A4:F4"/>
  </mergeCells>
  <pageMargins left="0.7" right="0.7" top="0.75" bottom="0.75" header="0.3" footer="0.3"/>
  <pageSetup paperSize="9" scale="57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80"/>
  <sheetViews>
    <sheetView workbookViewId="0">
      <selection activeCell="I13" sqref="I13:I14"/>
    </sheetView>
  </sheetViews>
  <sheetFormatPr defaultRowHeight="15"/>
  <cols>
    <col min="1" max="1" width="67.140625" customWidth="1"/>
    <col min="2" max="2" width="16.28515625" customWidth="1"/>
    <col min="3" max="3" width="15.85546875" customWidth="1"/>
    <col min="4" max="4" width="14.7109375" customWidth="1"/>
  </cols>
  <sheetData>
    <row r="1" spans="1:5">
      <c r="A1" s="481" t="s">
        <v>797</v>
      </c>
      <c r="B1" s="481"/>
      <c r="C1" s="481"/>
      <c r="D1" s="481"/>
    </row>
    <row r="2" spans="1:5" ht="27.75" customHeight="1">
      <c r="A2" s="520" t="s">
        <v>747</v>
      </c>
      <c r="B2" s="521"/>
      <c r="C2" s="521"/>
      <c r="D2" s="483"/>
    </row>
    <row r="3" spans="1:5" ht="23.25" customHeight="1">
      <c r="A3" s="479" t="s">
        <v>202</v>
      </c>
      <c r="B3" s="521"/>
      <c r="C3" s="521"/>
      <c r="D3" s="483"/>
    </row>
    <row r="5" spans="1:5">
      <c r="A5" s="46" t="s">
        <v>47</v>
      </c>
      <c r="B5" s="388" t="s">
        <v>222</v>
      </c>
      <c r="C5" s="324" t="s">
        <v>585</v>
      </c>
      <c r="D5" s="324" t="s">
        <v>96</v>
      </c>
      <c r="E5" s="4"/>
    </row>
    <row r="6" spans="1:5">
      <c r="A6" s="61" t="s">
        <v>203</v>
      </c>
      <c r="B6" s="378">
        <v>61673</v>
      </c>
      <c r="C6" s="319">
        <v>21640</v>
      </c>
      <c r="D6" s="379">
        <f>B6+C6</f>
        <v>83313</v>
      </c>
      <c r="E6" s="4"/>
    </row>
    <row r="7" spans="1:5">
      <c r="A7" s="61" t="s">
        <v>204</v>
      </c>
      <c r="B7" s="378">
        <v>42399</v>
      </c>
      <c r="C7" s="319">
        <v>0</v>
      </c>
      <c r="D7" s="379">
        <f t="shared" ref="D7:D25" si="0">B7+C7</f>
        <v>42399</v>
      </c>
      <c r="E7" s="4"/>
    </row>
    <row r="8" spans="1:5">
      <c r="A8" s="62" t="s">
        <v>205</v>
      </c>
      <c r="B8" s="380">
        <f>B6-B7</f>
        <v>19274</v>
      </c>
      <c r="C8" s="381">
        <v>-21640</v>
      </c>
      <c r="D8" s="382">
        <f t="shared" si="0"/>
        <v>-2366</v>
      </c>
      <c r="E8" s="4"/>
    </row>
    <row r="9" spans="1:5">
      <c r="A9" s="61" t="s">
        <v>206</v>
      </c>
      <c r="B9" s="378">
        <v>22410</v>
      </c>
      <c r="C9" s="319">
        <v>21657</v>
      </c>
      <c r="D9" s="379">
        <f t="shared" si="0"/>
        <v>44067</v>
      </c>
      <c r="E9" s="4"/>
    </row>
    <row r="10" spans="1:5">
      <c r="A10" s="61" t="s">
        <v>207</v>
      </c>
      <c r="B10" s="378">
        <v>22837</v>
      </c>
      <c r="C10" s="319">
        <v>0</v>
      </c>
      <c r="D10" s="379">
        <f t="shared" si="0"/>
        <v>22837</v>
      </c>
      <c r="E10" s="4"/>
    </row>
    <row r="11" spans="1:5">
      <c r="A11" s="62" t="s">
        <v>208</v>
      </c>
      <c r="B11" s="380">
        <f>B9-B10</f>
        <v>-427</v>
      </c>
      <c r="C11" s="381">
        <f>C9+C10</f>
        <v>21657</v>
      </c>
      <c r="D11" s="382">
        <f t="shared" si="0"/>
        <v>21230</v>
      </c>
      <c r="E11" s="4"/>
    </row>
    <row r="12" spans="1:5">
      <c r="A12" s="73" t="s">
        <v>209</v>
      </c>
      <c r="B12" s="383">
        <f>B8+B11</f>
        <v>18847</v>
      </c>
      <c r="C12" s="384">
        <f>C8+C11</f>
        <v>17</v>
      </c>
      <c r="D12" s="403">
        <f t="shared" si="0"/>
        <v>18864</v>
      </c>
      <c r="E12" s="4"/>
    </row>
    <row r="13" spans="1:5">
      <c r="A13" s="61" t="s">
        <v>210</v>
      </c>
      <c r="B13" s="378">
        <v>0</v>
      </c>
      <c r="C13" s="319">
        <v>0</v>
      </c>
      <c r="D13" s="379">
        <f t="shared" si="0"/>
        <v>0</v>
      </c>
      <c r="E13" s="4"/>
    </row>
    <row r="14" spans="1:5">
      <c r="A14" s="61" t="s">
        <v>211</v>
      </c>
      <c r="B14" s="378">
        <v>0</v>
      </c>
      <c r="C14" s="319">
        <v>0</v>
      </c>
      <c r="D14" s="379">
        <f t="shared" si="0"/>
        <v>0</v>
      </c>
      <c r="E14" s="4"/>
    </row>
    <row r="15" spans="1:5" ht="25.5">
      <c r="A15" s="62" t="s">
        <v>212</v>
      </c>
      <c r="B15" s="380">
        <v>0</v>
      </c>
      <c r="C15" s="381">
        <v>0</v>
      </c>
      <c r="D15" s="379">
        <f t="shared" si="0"/>
        <v>0</v>
      </c>
      <c r="E15" s="4"/>
    </row>
    <row r="16" spans="1:5">
      <c r="A16" s="61" t="s">
        <v>213</v>
      </c>
      <c r="B16" s="378">
        <v>0</v>
      </c>
      <c r="C16" s="319">
        <v>0</v>
      </c>
      <c r="D16" s="379">
        <f t="shared" si="0"/>
        <v>0</v>
      </c>
      <c r="E16" s="4"/>
    </row>
    <row r="17" spans="1:5">
      <c r="A17" s="61" t="s">
        <v>214</v>
      </c>
      <c r="B17" s="378">
        <v>0</v>
      </c>
      <c r="C17" s="319">
        <v>0</v>
      </c>
      <c r="D17" s="379">
        <f t="shared" si="0"/>
        <v>0</v>
      </c>
      <c r="E17" s="4"/>
    </row>
    <row r="18" spans="1:5" ht="25.5">
      <c r="A18" s="62" t="s">
        <v>215</v>
      </c>
      <c r="B18" s="380">
        <v>0</v>
      </c>
      <c r="C18" s="381">
        <v>0</v>
      </c>
      <c r="D18" s="382">
        <f t="shared" si="0"/>
        <v>0</v>
      </c>
      <c r="E18" s="4"/>
    </row>
    <row r="19" spans="1:5">
      <c r="A19" s="76" t="s">
        <v>216</v>
      </c>
      <c r="B19" s="385">
        <v>0</v>
      </c>
      <c r="C19" s="386">
        <v>0</v>
      </c>
      <c r="D19" s="404">
        <f t="shared" si="0"/>
        <v>0</v>
      </c>
      <c r="E19" s="4"/>
    </row>
    <row r="20" spans="1:5">
      <c r="A20" s="62" t="s">
        <v>217</v>
      </c>
      <c r="B20" s="380">
        <f>B12</f>
        <v>18847</v>
      </c>
      <c r="C20" s="381">
        <f>C12</f>
        <v>17</v>
      </c>
      <c r="D20" s="382">
        <f t="shared" si="0"/>
        <v>18864</v>
      </c>
      <c r="E20" s="4"/>
    </row>
    <row r="21" spans="1:5" ht="25.5">
      <c r="A21" s="73" t="s">
        <v>218</v>
      </c>
      <c r="B21" s="383">
        <v>0</v>
      </c>
      <c r="C21" s="384">
        <v>0</v>
      </c>
      <c r="D21" s="403">
        <f t="shared" si="0"/>
        <v>0</v>
      </c>
      <c r="E21" s="4"/>
    </row>
    <row r="22" spans="1:5">
      <c r="A22" s="73" t="s">
        <v>219</v>
      </c>
      <c r="B22" s="383">
        <f>B20</f>
        <v>18847</v>
      </c>
      <c r="C22" s="384">
        <f>C20</f>
        <v>17</v>
      </c>
      <c r="D22" s="403">
        <f t="shared" si="0"/>
        <v>18864</v>
      </c>
      <c r="E22" s="4"/>
    </row>
    <row r="23" spans="1:5" ht="25.5">
      <c r="A23" s="76" t="s">
        <v>220</v>
      </c>
      <c r="B23" s="385">
        <v>0</v>
      </c>
      <c r="C23" s="386">
        <v>0</v>
      </c>
      <c r="D23" s="404">
        <f t="shared" si="0"/>
        <v>0</v>
      </c>
      <c r="E23" s="4"/>
    </row>
    <row r="24" spans="1:5" ht="25.5">
      <c r="A24" s="76" t="s">
        <v>221</v>
      </c>
      <c r="B24" s="385">
        <v>0</v>
      </c>
      <c r="C24" s="386">
        <v>0</v>
      </c>
      <c r="D24" s="404">
        <f t="shared" si="0"/>
        <v>0</v>
      </c>
      <c r="E24" s="4"/>
    </row>
    <row r="25" spans="1:5" ht="27" customHeight="1">
      <c r="A25" s="77" t="s">
        <v>223</v>
      </c>
      <c r="B25" s="387">
        <v>0</v>
      </c>
      <c r="C25" s="387">
        <v>0</v>
      </c>
      <c r="D25" s="405">
        <f t="shared" si="0"/>
        <v>0</v>
      </c>
      <c r="E25" s="4"/>
    </row>
    <row r="26" spans="1:5">
      <c r="A26" s="4"/>
      <c r="B26" s="4"/>
      <c r="C26" s="4"/>
      <c r="D26" s="4"/>
      <c r="E26" s="4"/>
    </row>
    <row r="27" spans="1:5">
      <c r="A27" s="4"/>
      <c r="B27" s="4"/>
      <c r="C27" s="4"/>
      <c r="D27" s="4"/>
      <c r="E27" s="4"/>
    </row>
    <row r="28" spans="1:5">
      <c r="A28" s="4"/>
      <c r="B28" s="4"/>
      <c r="C28" s="4"/>
      <c r="D28" s="4"/>
      <c r="E28" s="4"/>
    </row>
    <row r="29" spans="1:5">
      <c r="A29" s="4"/>
      <c r="B29" s="4"/>
      <c r="C29" s="4"/>
      <c r="D29" s="4"/>
      <c r="E29" s="4"/>
    </row>
    <row r="30" spans="1:5">
      <c r="A30" s="4"/>
      <c r="B30" s="4"/>
      <c r="C30" s="4"/>
      <c r="D30" s="4"/>
      <c r="E30" s="4"/>
    </row>
    <row r="31" spans="1:5">
      <c r="A31" s="4"/>
      <c r="B31" s="4"/>
      <c r="C31" s="4"/>
      <c r="D31" s="4"/>
      <c r="E31" s="4"/>
    </row>
    <row r="32" spans="1:5">
      <c r="A32" s="4"/>
      <c r="B32" s="4"/>
      <c r="C32" s="4"/>
      <c r="D32" s="4"/>
      <c r="E32" s="4"/>
    </row>
    <row r="33" spans="1:5">
      <c r="A33" s="4"/>
      <c r="B33" s="4"/>
      <c r="C33" s="4"/>
      <c r="D33" s="4"/>
      <c r="E33" s="4"/>
    </row>
    <row r="34" spans="1:5">
      <c r="A34" s="4"/>
      <c r="B34" s="4"/>
      <c r="C34" s="4"/>
      <c r="D34" s="4"/>
      <c r="E34" s="4"/>
    </row>
    <row r="35" spans="1:5">
      <c r="A35" s="4"/>
      <c r="B35" s="4"/>
      <c r="C35" s="4"/>
      <c r="D35" s="4"/>
      <c r="E35" s="4"/>
    </row>
    <row r="36" spans="1:5">
      <c r="A36" s="4"/>
      <c r="B36" s="4"/>
      <c r="C36" s="4"/>
      <c r="D36" s="4"/>
      <c r="E36" s="4"/>
    </row>
    <row r="37" spans="1:5">
      <c r="A37" s="4"/>
      <c r="B37" s="4"/>
      <c r="C37" s="4"/>
      <c r="D37" s="4"/>
      <c r="E37" s="4"/>
    </row>
    <row r="38" spans="1:5">
      <c r="A38" s="4"/>
      <c r="B38" s="4"/>
      <c r="C38" s="4"/>
      <c r="D38" s="4"/>
      <c r="E38" s="4"/>
    </row>
    <row r="39" spans="1:5">
      <c r="A39" s="4"/>
      <c r="B39" s="4"/>
      <c r="C39" s="4"/>
      <c r="D39" s="4"/>
      <c r="E39" s="4"/>
    </row>
    <row r="40" spans="1:5">
      <c r="A40" s="4"/>
      <c r="B40" s="4"/>
      <c r="C40" s="4"/>
      <c r="D40" s="4"/>
      <c r="E40" s="4"/>
    </row>
    <row r="41" spans="1:5">
      <c r="A41" s="4"/>
      <c r="B41" s="4"/>
      <c r="C41" s="4"/>
      <c r="D41" s="4"/>
      <c r="E41" s="4"/>
    </row>
    <row r="42" spans="1:5">
      <c r="A42" s="4"/>
      <c r="B42" s="4"/>
      <c r="C42" s="4"/>
      <c r="D42" s="4"/>
      <c r="E42" s="4"/>
    </row>
    <row r="43" spans="1:5">
      <c r="A43" s="4"/>
      <c r="B43" s="4"/>
      <c r="C43" s="4"/>
      <c r="D43" s="4"/>
      <c r="E43" s="4"/>
    </row>
    <row r="44" spans="1:5">
      <c r="A44" s="4"/>
      <c r="B44" s="4"/>
      <c r="C44" s="4"/>
      <c r="D44" s="4"/>
      <c r="E44" s="4"/>
    </row>
    <row r="45" spans="1:5">
      <c r="A45" s="4"/>
      <c r="B45" s="4"/>
      <c r="C45" s="4"/>
      <c r="D45" s="4"/>
      <c r="E45" s="4"/>
    </row>
    <row r="46" spans="1:5">
      <c r="A46" s="4"/>
      <c r="B46" s="4"/>
      <c r="C46" s="4"/>
      <c r="D46" s="4"/>
      <c r="E46" s="4"/>
    </row>
    <row r="47" spans="1:5">
      <c r="A47" s="4"/>
      <c r="B47" s="4"/>
      <c r="C47" s="4"/>
      <c r="D47" s="4"/>
      <c r="E47" s="4"/>
    </row>
    <row r="48" spans="1:5">
      <c r="A48" s="4"/>
      <c r="B48" s="4"/>
      <c r="C48" s="4"/>
      <c r="D48" s="4"/>
      <c r="E48" s="4"/>
    </row>
    <row r="49" spans="1:5">
      <c r="A49" s="4"/>
      <c r="B49" s="4"/>
      <c r="C49" s="4"/>
      <c r="D49" s="4"/>
      <c r="E49" s="4"/>
    </row>
    <row r="50" spans="1:5">
      <c r="A50" s="4"/>
      <c r="B50" s="4"/>
      <c r="C50" s="4"/>
      <c r="D50" s="4"/>
      <c r="E50" s="4"/>
    </row>
    <row r="51" spans="1:5">
      <c r="A51" s="4"/>
      <c r="B51" s="4"/>
      <c r="C51" s="4"/>
      <c r="D51" s="4"/>
      <c r="E51" s="4"/>
    </row>
    <row r="52" spans="1:5">
      <c r="A52" s="4"/>
      <c r="B52" s="4"/>
      <c r="C52" s="4"/>
      <c r="D52" s="4"/>
      <c r="E52" s="4"/>
    </row>
    <row r="53" spans="1:5">
      <c r="A53" s="4"/>
      <c r="B53" s="4"/>
      <c r="C53" s="4"/>
      <c r="D53" s="4"/>
      <c r="E53" s="4"/>
    </row>
    <row r="54" spans="1:5">
      <c r="A54" s="4"/>
      <c r="B54" s="4"/>
      <c r="C54" s="4"/>
      <c r="D54" s="4"/>
      <c r="E54" s="4"/>
    </row>
    <row r="55" spans="1:5">
      <c r="A55" s="4"/>
      <c r="B55" s="4"/>
      <c r="C55" s="4"/>
      <c r="D55" s="4"/>
      <c r="E55" s="4"/>
    </row>
    <row r="56" spans="1:5">
      <c r="A56" s="4"/>
      <c r="B56" s="4"/>
      <c r="C56" s="4"/>
      <c r="D56" s="4"/>
      <c r="E56" s="4"/>
    </row>
    <row r="57" spans="1:5">
      <c r="A57" s="4"/>
      <c r="B57" s="4"/>
      <c r="C57" s="4"/>
      <c r="D57" s="4"/>
      <c r="E57" s="4"/>
    </row>
    <row r="58" spans="1:5">
      <c r="A58" s="4"/>
      <c r="B58" s="4"/>
      <c r="C58" s="4"/>
      <c r="D58" s="4"/>
      <c r="E58" s="4"/>
    </row>
    <row r="59" spans="1:5">
      <c r="A59" s="4"/>
      <c r="B59" s="4"/>
      <c r="C59" s="4"/>
      <c r="D59" s="4"/>
      <c r="E59" s="4"/>
    </row>
    <row r="60" spans="1:5">
      <c r="A60" s="4"/>
      <c r="B60" s="4"/>
      <c r="C60" s="4"/>
      <c r="D60" s="4"/>
      <c r="E60" s="4"/>
    </row>
    <row r="61" spans="1:5">
      <c r="A61" s="4"/>
      <c r="B61" s="4"/>
      <c r="C61" s="4"/>
      <c r="D61" s="4"/>
      <c r="E61" s="4"/>
    </row>
    <row r="62" spans="1:5">
      <c r="A62" s="4"/>
      <c r="B62" s="4"/>
      <c r="C62" s="4"/>
      <c r="D62" s="4"/>
      <c r="E62" s="4"/>
    </row>
    <row r="63" spans="1:5">
      <c r="A63" s="4"/>
      <c r="B63" s="4"/>
      <c r="C63" s="4"/>
      <c r="D63" s="4"/>
      <c r="E63" s="4"/>
    </row>
    <row r="64" spans="1:5">
      <c r="A64" s="4"/>
      <c r="B64" s="4"/>
      <c r="C64" s="4"/>
      <c r="D64" s="4"/>
      <c r="E64" s="4"/>
    </row>
    <row r="65" spans="1:5">
      <c r="A65" s="4"/>
      <c r="B65" s="4"/>
      <c r="C65" s="4"/>
      <c r="D65" s="4"/>
      <c r="E65" s="4"/>
    </row>
    <row r="66" spans="1:5">
      <c r="A66" s="4"/>
      <c r="B66" s="4"/>
      <c r="C66" s="4"/>
      <c r="D66" s="4"/>
      <c r="E66" s="4"/>
    </row>
    <row r="67" spans="1:5">
      <c r="A67" s="4"/>
      <c r="B67" s="4"/>
      <c r="C67" s="4"/>
      <c r="D67" s="4"/>
      <c r="E67" s="4"/>
    </row>
    <row r="68" spans="1:5">
      <c r="A68" s="4"/>
      <c r="B68" s="4"/>
      <c r="C68" s="4"/>
      <c r="D68" s="4"/>
      <c r="E68" s="4"/>
    </row>
    <row r="69" spans="1:5">
      <c r="A69" s="4"/>
      <c r="B69" s="4"/>
      <c r="C69" s="4"/>
      <c r="D69" s="4"/>
      <c r="E69" s="4"/>
    </row>
    <row r="70" spans="1:5">
      <c r="A70" s="4"/>
      <c r="B70" s="4"/>
      <c r="C70" s="4"/>
      <c r="D70" s="4"/>
      <c r="E70" s="4"/>
    </row>
    <row r="71" spans="1:5">
      <c r="A71" s="4"/>
      <c r="B71" s="4"/>
      <c r="C71" s="4"/>
      <c r="D71" s="4"/>
      <c r="E71" s="4"/>
    </row>
    <row r="72" spans="1:5">
      <c r="A72" s="4"/>
      <c r="B72" s="4"/>
      <c r="C72" s="4"/>
      <c r="D72" s="4"/>
      <c r="E72" s="4"/>
    </row>
    <row r="73" spans="1:5">
      <c r="A73" s="4"/>
      <c r="B73" s="4"/>
      <c r="C73" s="4"/>
      <c r="D73" s="4"/>
      <c r="E73" s="4"/>
    </row>
    <row r="74" spans="1:5">
      <c r="A74" s="4"/>
      <c r="B74" s="4"/>
      <c r="C74" s="4"/>
      <c r="D74" s="4"/>
      <c r="E74" s="4"/>
    </row>
    <row r="75" spans="1:5">
      <c r="A75" s="4"/>
      <c r="B75" s="4"/>
      <c r="C75" s="4"/>
      <c r="D75" s="4"/>
      <c r="E75" s="4"/>
    </row>
    <row r="76" spans="1:5">
      <c r="A76" s="4"/>
      <c r="B76" s="4"/>
      <c r="C76" s="4"/>
      <c r="D76" s="4"/>
      <c r="E76" s="4"/>
    </row>
    <row r="77" spans="1:5">
      <c r="A77" s="4"/>
      <c r="B77" s="4"/>
      <c r="C77" s="4"/>
      <c r="D77" s="4"/>
      <c r="E77" s="4"/>
    </row>
    <row r="78" spans="1:5">
      <c r="A78" s="4"/>
      <c r="B78" s="4"/>
      <c r="C78" s="4"/>
      <c r="D78" s="4"/>
      <c r="E78" s="4"/>
    </row>
    <row r="79" spans="1:5">
      <c r="A79" s="4"/>
      <c r="B79" s="4"/>
      <c r="C79" s="4"/>
      <c r="D79" s="4"/>
      <c r="E79" s="4"/>
    </row>
    <row r="80" spans="1:5">
      <c r="A80" s="4"/>
      <c r="B80" s="4"/>
      <c r="C80" s="4"/>
      <c r="D80" s="4"/>
      <c r="E80" s="4"/>
    </row>
  </sheetData>
  <mergeCells count="3">
    <mergeCell ref="A3:D3"/>
    <mergeCell ref="A2:D2"/>
    <mergeCell ref="A1:D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D48"/>
  <sheetViews>
    <sheetView workbookViewId="0">
      <selection activeCell="J10" sqref="J10:J11"/>
    </sheetView>
  </sheetViews>
  <sheetFormatPr defaultRowHeight="15"/>
  <cols>
    <col min="1" max="1" width="65" customWidth="1"/>
    <col min="2" max="2" width="12.28515625" customWidth="1"/>
    <col min="3" max="3" width="14.42578125" customWidth="1"/>
    <col min="4" max="4" width="14.28515625" customWidth="1"/>
  </cols>
  <sheetData>
    <row r="1" spans="1:4">
      <c r="A1" s="481" t="s">
        <v>798</v>
      </c>
      <c r="B1" s="481"/>
      <c r="C1" s="481"/>
      <c r="D1" s="481"/>
    </row>
    <row r="2" spans="1:4" ht="21" customHeight="1">
      <c r="A2" s="520" t="s">
        <v>747</v>
      </c>
      <c r="B2" s="521"/>
      <c r="C2" s="521"/>
      <c r="D2" s="521"/>
    </row>
    <row r="3" spans="1:4" ht="21" customHeight="1">
      <c r="A3" s="479" t="s">
        <v>201</v>
      </c>
      <c r="B3" s="521"/>
      <c r="C3" s="521"/>
      <c r="D3" s="521"/>
    </row>
    <row r="4" spans="1:4" ht="18">
      <c r="A4" s="78"/>
      <c r="B4" s="75"/>
      <c r="C4" s="75"/>
      <c r="D4" s="75"/>
    </row>
    <row r="5" spans="1:4">
      <c r="A5" s="321" t="s">
        <v>587</v>
      </c>
      <c r="B5" s="4"/>
      <c r="C5" s="4"/>
      <c r="D5" s="4"/>
    </row>
    <row r="6" spans="1:4" ht="38.25">
      <c r="A6" s="270" t="s">
        <v>47</v>
      </c>
      <c r="B6" s="376" t="s">
        <v>745</v>
      </c>
      <c r="C6" s="74" t="s">
        <v>156</v>
      </c>
      <c r="D6" s="377" t="s">
        <v>746</v>
      </c>
    </row>
    <row r="7" spans="1:4">
      <c r="A7" s="371" t="s">
        <v>160</v>
      </c>
      <c r="B7" s="372">
        <v>19901</v>
      </c>
      <c r="C7" s="221"/>
      <c r="D7" s="373">
        <v>27116</v>
      </c>
    </row>
    <row r="8" spans="1:4" ht="30">
      <c r="A8" s="371" t="s">
        <v>161</v>
      </c>
      <c r="B8" s="372">
        <v>2238</v>
      </c>
      <c r="C8" s="221"/>
      <c r="D8" s="373">
        <v>2392</v>
      </c>
    </row>
    <row r="9" spans="1:4">
      <c r="A9" s="371" t="s">
        <v>162</v>
      </c>
      <c r="B9" s="372">
        <v>0</v>
      </c>
      <c r="C9" s="221"/>
      <c r="D9" s="373">
        <v>0</v>
      </c>
    </row>
    <row r="10" spans="1:4" ht="25.5">
      <c r="A10" s="370" t="s">
        <v>163</v>
      </c>
      <c r="B10" s="374">
        <v>22139</v>
      </c>
      <c r="C10" s="222"/>
      <c r="D10" s="375">
        <v>29508</v>
      </c>
    </row>
    <row r="11" spans="1:4">
      <c r="A11" s="371" t="s">
        <v>164</v>
      </c>
      <c r="B11" s="372">
        <v>0</v>
      </c>
      <c r="C11" s="221"/>
      <c r="D11" s="373">
        <v>0</v>
      </c>
    </row>
    <row r="12" spans="1:4">
      <c r="A12" s="371" t="s">
        <v>165</v>
      </c>
      <c r="B12" s="372">
        <v>0</v>
      </c>
      <c r="C12" s="221"/>
      <c r="D12" s="373">
        <v>0</v>
      </c>
    </row>
    <row r="13" spans="1:4" ht="25.5">
      <c r="A13" s="370" t="s">
        <v>166</v>
      </c>
      <c r="B13" s="374">
        <v>0</v>
      </c>
      <c r="C13" s="222"/>
      <c r="D13" s="375">
        <v>0</v>
      </c>
    </row>
    <row r="14" spans="1:4" ht="30">
      <c r="A14" s="371" t="s">
        <v>167</v>
      </c>
      <c r="B14" s="372">
        <v>38327</v>
      </c>
      <c r="C14" s="221"/>
      <c r="D14" s="373">
        <v>36076</v>
      </c>
    </row>
    <row r="15" spans="1:4" ht="30">
      <c r="A15" s="371" t="s">
        <v>168</v>
      </c>
      <c r="B15" s="372">
        <v>4532</v>
      </c>
      <c r="C15" s="221"/>
      <c r="D15" s="373">
        <v>2841</v>
      </c>
    </row>
    <row r="16" spans="1:4">
      <c r="A16" s="371" t="s">
        <v>169</v>
      </c>
      <c r="B16" s="372">
        <v>5655</v>
      </c>
      <c r="C16" s="221"/>
      <c r="D16" s="373">
        <v>11987</v>
      </c>
    </row>
    <row r="17" spans="1:4" ht="25.5">
      <c r="A17" s="370" t="s">
        <v>170</v>
      </c>
      <c r="B17" s="374">
        <v>50384</v>
      </c>
      <c r="C17" s="222"/>
      <c r="D17" s="375">
        <v>50904</v>
      </c>
    </row>
    <row r="18" spans="1:4">
      <c r="A18" s="371" t="s">
        <v>171</v>
      </c>
      <c r="B18" s="372">
        <v>1507</v>
      </c>
      <c r="C18" s="221"/>
      <c r="D18" s="373">
        <v>1477</v>
      </c>
    </row>
    <row r="19" spans="1:4">
      <c r="A19" s="371" t="s">
        <v>172</v>
      </c>
      <c r="B19" s="372">
        <v>14870</v>
      </c>
      <c r="C19" s="221"/>
      <c r="D19" s="373">
        <v>13150</v>
      </c>
    </row>
    <row r="20" spans="1:4">
      <c r="A20" s="371" t="s">
        <v>173</v>
      </c>
      <c r="B20" s="372">
        <v>0</v>
      </c>
      <c r="C20" s="221"/>
      <c r="D20" s="373">
        <v>0</v>
      </c>
    </row>
    <row r="21" spans="1:4">
      <c r="A21" s="371" t="s">
        <v>174</v>
      </c>
      <c r="B21" s="372">
        <v>604</v>
      </c>
      <c r="C21" s="221"/>
      <c r="D21" s="373">
        <v>631</v>
      </c>
    </row>
    <row r="22" spans="1:4" ht="25.5">
      <c r="A22" s="370" t="s">
        <v>175</v>
      </c>
      <c r="B22" s="374">
        <v>16980</v>
      </c>
      <c r="C22" s="222"/>
      <c r="D22" s="375">
        <v>15258</v>
      </c>
    </row>
    <row r="23" spans="1:4">
      <c r="A23" s="371" t="s">
        <v>176</v>
      </c>
      <c r="B23" s="372">
        <v>3269</v>
      </c>
      <c r="C23" s="221"/>
      <c r="D23" s="373">
        <v>4223</v>
      </c>
    </row>
    <row r="24" spans="1:4">
      <c r="A24" s="371" t="s">
        <v>177</v>
      </c>
      <c r="B24" s="372">
        <v>4611</v>
      </c>
      <c r="C24" s="221"/>
      <c r="D24" s="373">
        <v>5589</v>
      </c>
    </row>
    <row r="25" spans="1:4">
      <c r="A25" s="371" t="s">
        <v>178</v>
      </c>
      <c r="B25" s="372">
        <v>1857</v>
      </c>
      <c r="C25" s="221"/>
      <c r="D25" s="373">
        <v>2270</v>
      </c>
    </row>
    <row r="26" spans="1:4" ht="25.5">
      <c r="A26" s="370" t="s">
        <v>179</v>
      </c>
      <c r="B26" s="374">
        <v>9737</v>
      </c>
      <c r="C26" s="222"/>
      <c r="D26" s="375">
        <v>12082</v>
      </c>
    </row>
    <row r="27" spans="1:4">
      <c r="A27" s="370" t="s">
        <v>180</v>
      </c>
      <c r="B27" s="374">
        <v>12269</v>
      </c>
      <c r="C27" s="222"/>
      <c r="D27" s="375">
        <v>12135</v>
      </c>
    </row>
    <row r="28" spans="1:4">
      <c r="A28" s="370" t="s">
        <v>181</v>
      </c>
      <c r="B28" s="374">
        <v>34510</v>
      </c>
      <c r="C28" s="222"/>
      <c r="D28" s="375">
        <v>41256</v>
      </c>
    </row>
    <row r="29" spans="1:4" ht="25.5">
      <c r="A29" s="370" t="s">
        <v>182</v>
      </c>
      <c r="B29" s="374">
        <v>-974</v>
      </c>
      <c r="C29" s="222"/>
      <c r="D29" s="375">
        <v>-319</v>
      </c>
    </row>
    <row r="30" spans="1:4">
      <c r="A30" s="371" t="s">
        <v>183</v>
      </c>
      <c r="B30" s="372">
        <v>0</v>
      </c>
      <c r="C30" s="221"/>
      <c r="D30" s="373">
        <v>0</v>
      </c>
    </row>
    <row r="31" spans="1:4" ht="30">
      <c r="A31" s="371" t="s">
        <v>184</v>
      </c>
      <c r="B31" s="372">
        <v>561</v>
      </c>
      <c r="C31" s="221"/>
      <c r="D31" s="373">
        <v>36</v>
      </c>
    </row>
    <row r="32" spans="1:4" ht="30">
      <c r="A32" s="371" t="s">
        <v>185</v>
      </c>
      <c r="B32" s="372">
        <v>0</v>
      </c>
      <c r="C32" s="221"/>
      <c r="D32" s="373">
        <v>0</v>
      </c>
    </row>
    <row r="33" spans="1:4">
      <c r="A33" s="371" t="s">
        <v>186</v>
      </c>
      <c r="B33" s="372">
        <v>0</v>
      </c>
      <c r="C33" s="221"/>
      <c r="D33" s="373">
        <v>0</v>
      </c>
    </row>
    <row r="34" spans="1:4" ht="25.5">
      <c r="A34" s="370" t="s">
        <v>187</v>
      </c>
      <c r="B34" s="374">
        <v>561</v>
      </c>
      <c r="C34" s="222"/>
      <c r="D34" s="375">
        <v>36</v>
      </c>
    </row>
    <row r="35" spans="1:4">
      <c r="A35" s="371" t="s">
        <v>188</v>
      </c>
      <c r="B35" s="372">
        <v>1</v>
      </c>
      <c r="C35" s="221"/>
      <c r="D35" s="373">
        <v>0</v>
      </c>
    </row>
    <row r="36" spans="1:4">
      <c r="A36" s="371" t="s">
        <v>189</v>
      </c>
      <c r="B36" s="372">
        <v>0</v>
      </c>
      <c r="C36" s="221"/>
      <c r="D36" s="373">
        <v>0</v>
      </c>
    </row>
    <row r="37" spans="1:4">
      <c r="A37" s="371" t="s">
        <v>190</v>
      </c>
      <c r="B37" s="372">
        <v>0</v>
      </c>
      <c r="C37" s="221"/>
      <c r="D37" s="373">
        <v>0</v>
      </c>
    </row>
    <row r="38" spans="1:4">
      <c r="A38" s="371" t="s">
        <v>191</v>
      </c>
      <c r="B38" s="372">
        <v>0</v>
      </c>
      <c r="C38" s="221"/>
      <c r="D38" s="373">
        <v>0</v>
      </c>
    </row>
    <row r="39" spans="1:4" ht="25.5">
      <c r="A39" s="370" t="s">
        <v>192</v>
      </c>
      <c r="B39" s="374">
        <v>0</v>
      </c>
      <c r="C39" s="222"/>
      <c r="D39" s="375">
        <v>0</v>
      </c>
    </row>
    <row r="40" spans="1:4" ht="25.5">
      <c r="A40" s="370" t="s">
        <v>193</v>
      </c>
      <c r="B40" s="374">
        <v>561</v>
      </c>
      <c r="C40" s="222"/>
      <c r="D40" s="375">
        <v>36</v>
      </c>
    </row>
    <row r="41" spans="1:4">
      <c r="A41" s="370" t="s">
        <v>194</v>
      </c>
      <c r="B41" s="374">
        <v>-973</v>
      </c>
      <c r="C41" s="222"/>
      <c r="D41" s="375">
        <v>-283</v>
      </c>
    </row>
    <row r="42" spans="1:4" ht="30">
      <c r="A42" s="371" t="s">
        <v>195</v>
      </c>
      <c r="B42" s="372">
        <v>0</v>
      </c>
      <c r="C42" s="221"/>
      <c r="D42" s="373">
        <v>0</v>
      </c>
    </row>
    <row r="43" spans="1:4">
      <c r="A43" s="371" t="s">
        <v>196</v>
      </c>
      <c r="B43" s="372">
        <v>0</v>
      </c>
      <c r="C43" s="221"/>
      <c r="D43" s="373">
        <v>0</v>
      </c>
    </row>
    <row r="44" spans="1:4" ht="25.5">
      <c r="A44" s="370" t="s">
        <v>197</v>
      </c>
      <c r="B44" s="374">
        <v>0</v>
      </c>
      <c r="C44" s="222"/>
      <c r="D44" s="375">
        <v>0</v>
      </c>
    </row>
    <row r="45" spans="1:4">
      <c r="A45" s="370" t="s">
        <v>198</v>
      </c>
      <c r="B45" s="374">
        <v>0</v>
      </c>
      <c r="C45" s="222"/>
      <c r="D45" s="375">
        <v>0</v>
      </c>
    </row>
    <row r="46" spans="1:4">
      <c r="A46" s="370" t="s">
        <v>199</v>
      </c>
      <c r="B46" s="374">
        <v>0</v>
      </c>
      <c r="C46" s="222"/>
      <c r="D46" s="375">
        <f>D44-D45</f>
        <v>0</v>
      </c>
    </row>
    <row r="47" spans="1:4">
      <c r="A47" s="370" t="s">
        <v>200</v>
      </c>
      <c r="B47" s="374">
        <v>0</v>
      </c>
      <c r="C47" s="222"/>
      <c r="D47" s="375">
        <v>0</v>
      </c>
    </row>
    <row r="48" spans="1:4">
      <c r="A48" s="4"/>
      <c r="B48" s="4"/>
      <c r="C48" s="4"/>
      <c r="D48" s="4"/>
    </row>
  </sheetData>
  <mergeCells count="3">
    <mergeCell ref="A2:D2"/>
    <mergeCell ref="A3:D3"/>
    <mergeCell ref="A1:D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D48"/>
  <sheetViews>
    <sheetView workbookViewId="0">
      <selection activeCell="L16" sqref="L16"/>
    </sheetView>
  </sheetViews>
  <sheetFormatPr defaultRowHeight="15"/>
  <cols>
    <col min="1" max="1" width="65" customWidth="1"/>
    <col min="2" max="2" width="12.28515625" customWidth="1"/>
    <col min="3" max="3" width="14.42578125" customWidth="1"/>
    <col min="4" max="4" width="14.28515625" customWidth="1"/>
  </cols>
  <sheetData>
    <row r="1" spans="1:4">
      <c r="A1" s="481" t="s">
        <v>799</v>
      </c>
      <c r="B1" s="481"/>
      <c r="C1" s="481"/>
      <c r="D1" s="481"/>
    </row>
    <row r="2" spans="1:4" ht="21" customHeight="1">
      <c r="A2" s="520" t="s">
        <v>747</v>
      </c>
      <c r="B2" s="521"/>
      <c r="C2" s="521"/>
      <c r="D2" s="521"/>
    </row>
    <row r="3" spans="1:4" ht="21" customHeight="1">
      <c r="A3" s="479" t="s">
        <v>201</v>
      </c>
      <c r="B3" s="521"/>
      <c r="C3" s="521"/>
      <c r="D3" s="521"/>
    </row>
    <row r="4" spans="1:4" ht="18">
      <c r="A4" s="78"/>
      <c r="B4" s="75"/>
      <c r="C4" s="75"/>
      <c r="D4" s="75"/>
    </row>
    <row r="5" spans="1:4" ht="15.75">
      <c r="A5" s="389" t="s">
        <v>585</v>
      </c>
      <c r="B5" s="4"/>
      <c r="C5" s="4"/>
      <c r="D5" s="4"/>
    </row>
    <row r="6" spans="1:4" ht="38.25">
      <c r="A6" s="25" t="s">
        <v>47</v>
      </c>
      <c r="B6" s="74" t="s">
        <v>745</v>
      </c>
      <c r="C6" s="74" t="s">
        <v>156</v>
      </c>
      <c r="D6" s="74" t="s">
        <v>746</v>
      </c>
    </row>
    <row r="7" spans="1:4">
      <c r="A7" s="61" t="s">
        <v>160</v>
      </c>
      <c r="B7" s="221">
        <v>0</v>
      </c>
      <c r="C7" s="221"/>
      <c r="D7" s="221">
        <v>0</v>
      </c>
    </row>
    <row r="8" spans="1:4" ht="30">
      <c r="A8" s="61" t="s">
        <v>161</v>
      </c>
      <c r="B8" s="221">
        <v>0</v>
      </c>
      <c r="C8" s="221"/>
      <c r="D8" s="221">
        <v>0</v>
      </c>
    </row>
    <row r="9" spans="1:4">
      <c r="A9" s="61" t="s">
        <v>162</v>
      </c>
      <c r="B9" s="221">
        <v>0</v>
      </c>
      <c r="C9" s="221"/>
      <c r="D9" s="221">
        <v>0</v>
      </c>
    </row>
    <row r="10" spans="1:4" ht="25.5">
      <c r="A10" s="62" t="s">
        <v>163</v>
      </c>
      <c r="B10" s="222">
        <v>0</v>
      </c>
      <c r="C10" s="222"/>
      <c r="D10" s="222">
        <v>0</v>
      </c>
    </row>
    <row r="11" spans="1:4">
      <c r="A11" s="61" t="s">
        <v>164</v>
      </c>
      <c r="B11" s="221">
        <v>0</v>
      </c>
      <c r="C11" s="221"/>
      <c r="D11" s="221">
        <v>0</v>
      </c>
    </row>
    <row r="12" spans="1:4">
      <c r="A12" s="61" t="s">
        <v>165</v>
      </c>
      <c r="B12" s="221">
        <v>0</v>
      </c>
      <c r="C12" s="221"/>
      <c r="D12" s="221">
        <v>0</v>
      </c>
    </row>
    <row r="13" spans="1:4" ht="25.5">
      <c r="A13" s="62" t="s">
        <v>166</v>
      </c>
      <c r="B13" s="222">
        <v>0</v>
      </c>
      <c r="C13" s="222"/>
      <c r="D13" s="222">
        <v>0</v>
      </c>
    </row>
    <row r="14" spans="1:4" ht="30">
      <c r="A14" s="61" t="s">
        <v>167</v>
      </c>
      <c r="B14" s="221">
        <v>18876</v>
      </c>
      <c r="C14" s="221"/>
      <c r="D14" s="221">
        <v>21620</v>
      </c>
    </row>
    <row r="15" spans="1:4" ht="30">
      <c r="A15" s="61" t="s">
        <v>168</v>
      </c>
      <c r="B15" s="221">
        <v>0</v>
      </c>
      <c r="C15" s="221"/>
      <c r="D15" s="221">
        <v>0</v>
      </c>
    </row>
    <row r="16" spans="1:4">
      <c r="A16" s="61" t="s">
        <v>169</v>
      </c>
      <c r="B16" s="221">
        <v>0</v>
      </c>
      <c r="C16" s="221"/>
      <c r="D16" s="221">
        <v>0</v>
      </c>
    </row>
    <row r="17" spans="1:4" ht="25.5">
      <c r="A17" s="62" t="s">
        <v>170</v>
      </c>
      <c r="B17" s="222">
        <v>18876</v>
      </c>
      <c r="C17" s="222"/>
      <c r="D17" s="222">
        <v>21620</v>
      </c>
    </row>
    <row r="18" spans="1:4">
      <c r="A18" s="61" t="s">
        <v>171</v>
      </c>
      <c r="B18" s="221">
        <v>164</v>
      </c>
      <c r="C18" s="221"/>
      <c r="D18" s="221">
        <v>131</v>
      </c>
    </row>
    <row r="19" spans="1:4">
      <c r="A19" s="61" t="s">
        <v>172</v>
      </c>
      <c r="B19" s="221">
        <v>1293</v>
      </c>
      <c r="C19" s="221"/>
      <c r="D19" s="221">
        <v>1552</v>
      </c>
    </row>
    <row r="20" spans="1:4">
      <c r="A20" s="61" t="s">
        <v>173</v>
      </c>
      <c r="B20" s="221">
        <v>0</v>
      </c>
      <c r="C20" s="221"/>
      <c r="D20" s="221">
        <v>0</v>
      </c>
    </row>
    <row r="21" spans="1:4">
      <c r="A21" s="61" t="s">
        <v>174</v>
      </c>
      <c r="B21" s="221">
        <v>0</v>
      </c>
      <c r="C21" s="221"/>
      <c r="D21" s="221">
        <v>0</v>
      </c>
    </row>
    <row r="22" spans="1:4" ht="25.5">
      <c r="A22" s="62" t="s">
        <v>175</v>
      </c>
      <c r="B22" s="222">
        <v>1458</v>
      </c>
      <c r="C22" s="222"/>
      <c r="D22" s="222">
        <v>1684</v>
      </c>
    </row>
    <row r="23" spans="1:4">
      <c r="A23" s="61" t="s">
        <v>176</v>
      </c>
      <c r="B23" s="221">
        <v>13948</v>
      </c>
      <c r="C23" s="221"/>
      <c r="D23" s="221">
        <v>12530</v>
      </c>
    </row>
    <row r="24" spans="1:4">
      <c r="A24" s="61" t="s">
        <v>177</v>
      </c>
      <c r="B24" s="221">
        <v>638</v>
      </c>
      <c r="C24" s="221"/>
      <c r="D24" s="221">
        <v>2801</v>
      </c>
    </row>
    <row r="25" spans="1:4">
      <c r="A25" s="61" t="s">
        <v>178</v>
      </c>
      <c r="B25" s="221">
        <v>4002</v>
      </c>
      <c r="C25" s="221"/>
      <c r="D25" s="221">
        <v>3648</v>
      </c>
    </row>
    <row r="26" spans="1:4" ht="25.5">
      <c r="A26" s="62" t="s">
        <v>179</v>
      </c>
      <c r="B26" s="222">
        <v>18588</v>
      </c>
      <c r="C26" s="222"/>
      <c r="D26" s="222">
        <v>18979</v>
      </c>
    </row>
    <row r="27" spans="1:4">
      <c r="A27" s="62" t="s">
        <v>180</v>
      </c>
      <c r="B27" s="222">
        <v>114</v>
      </c>
      <c r="C27" s="222"/>
      <c r="D27" s="222">
        <v>0</v>
      </c>
    </row>
    <row r="28" spans="1:4">
      <c r="A28" s="62" t="s">
        <v>181</v>
      </c>
      <c r="B28" s="222">
        <v>374</v>
      </c>
      <c r="C28" s="222"/>
      <c r="D28" s="222">
        <v>439</v>
      </c>
    </row>
    <row r="29" spans="1:4" ht="25.5">
      <c r="A29" s="62" t="s">
        <v>182</v>
      </c>
      <c r="B29" s="222">
        <v>-1656</v>
      </c>
      <c r="C29" s="222"/>
      <c r="D29" s="222">
        <v>518</v>
      </c>
    </row>
    <row r="30" spans="1:4">
      <c r="A30" s="61" t="s">
        <v>183</v>
      </c>
      <c r="B30" s="221">
        <v>0</v>
      </c>
      <c r="C30" s="221"/>
      <c r="D30" s="221">
        <v>0</v>
      </c>
    </row>
    <row r="31" spans="1:4" ht="30">
      <c r="A31" s="61" t="s">
        <v>184</v>
      </c>
      <c r="B31" s="221">
        <v>2</v>
      </c>
      <c r="C31" s="221"/>
      <c r="D31" s="221">
        <v>0</v>
      </c>
    </row>
    <row r="32" spans="1:4" ht="30">
      <c r="A32" s="61" t="s">
        <v>185</v>
      </c>
      <c r="B32" s="221">
        <v>0</v>
      </c>
      <c r="C32" s="221"/>
      <c r="D32" s="221">
        <v>0</v>
      </c>
    </row>
    <row r="33" spans="1:4">
      <c r="A33" s="61" t="s">
        <v>186</v>
      </c>
      <c r="B33" s="221">
        <v>0</v>
      </c>
      <c r="C33" s="221"/>
      <c r="D33" s="221">
        <v>0</v>
      </c>
    </row>
    <row r="34" spans="1:4" ht="25.5">
      <c r="A34" s="62" t="s">
        <v>187</v>
      </c>
      <c r="B34" s="222">
        <v>2</v>
      </c>
      <c r="C34" s="222"/>
      <c r="D34" s="222">
        <v>0</v>
      </c>
    </row>
    <row r="35" spans="1:4">
      <c r="A35" s="61" t="s">
        <v>188</v>
      </c>
      <c r="B35" s="221">
        <v>0</v>
      </c>
      <c r="C35" s="221"/>
      <c r="D35" s="221">
        <v>0</v>
      </c>
    </row>
    <row r="36" spans="1:4">
      <c r="A36" s="61" t="s">
        <v>189</v>
      </c>
      <c r="B36" s="221">
        <v>0</v>
      </c>
      <c r="C36" s="221"/>
      <c r="D36" s="221">
        <v>0</v>
      </c>
    </row>
    <row r="37" spans="1:4">
      <c r="A37" s="61" t="s">
        <v>190</v>
      </c>
      <c r="B37" s="221">
        <v>0</v>
      </c>
      <c r="C37" s="221"/>
      <c r="D37" s="221">
        <v>0</v>
      </c>
    </row>
    <row r="38" spans="1:4">
      <c r="A38" s="61" t="s">
        <v>191</v>
      </c>
      <c r="B38" s="221">
        <v>0</v>
      </c>
      <c r="C38" s="221"/>
      <c r="D38" s="221">
        <v>0</v>
      </c>
    </row>
    <row r="39" spans="1:4" ht="25.5">
      <c r="A39" s="62" t="s">
        <v>192</v>
      </c>
      <c r="B39" s="222">
        <v>0</v>
      </c>
      <c r="C39" s="222"/>
      <c r="D39" s="222">
        <v>0</v>
      </c>
    </row>
    <row r="40" spans="1:4" ht="25.5">
      <c r="A40" s="62" t="s">
        <v>193</v>
      </c>
      <c r="B40" s="222">
        <v>2</v>
      </c>
      <c r="C40" s="222"/>
      <c r="D40" s="222">
        <v>0</v>
      </c>
    </row>
    <row r="41" spans="1:4">
      <c r="A41" s="62" t="s">
        <v>194</v>
      </c>
      <c r="B41" s="222">
        <v>-1656</v>
      </c>
      <c r="C41" s="222"/>
      <c r="D41" s="222">
        <f>D29</f>
        <v>518</v>
      </c>
    </row>
    <row r="42" spans="1:4" ht="30">
      <c r="A42" s="61" t="s">
        <v>195</v>
      </c>
      <c r="B42" s="221">
        <v>0</v>
      </c>
      <c r="C42" s="221"/>
      <c r="D42" s="221">
        <v>0</v>
      </c>
    </row>
    <row r="43" spans="1:4">
      <c r="A43" s="61" t="s">
        <v>196</v>
      </c>
      <c r="B43" s="221">
        <v>0</v>
      </c>
      <c r="C43" s="221"/>
      <c r="D43" s="221">
        <v>0</v>
      </c>
    </row>
    <row r="44" spans="1:4" ht="25.5">
      <c r="A44" s="62" t="s">
        <v>197</v>
      </c>
      <c r="B44" s="222">
        <v>0</v>
      </c>
      <c r="C44" s="222"/>
      <c r="D44" s="222">
        <v>0</v>
      </c>
    </row>
    <row r="45" spans="1:4">
      <c r="A45" s="62" t="s">
        <v>198</v>
      </c>
      <c r="B45" s="222">
        <v>0</v>
      </c>
      <c r="C45" s="222"/>
      <c r="D45" s="222">
        <v>0</v>
      </c>
    </row>
    <row r="46" spans="1:4">
      <c r="A46" s="62" t="s">
        <v>199</v>
      </c>
      <c r="B46" s="222">
        <v>0</v>
      </c>
      <c r="C46" s="222"/>
      <c r="D46" s="222">
        <v>0</v>
      </c>
    </row>
    <row r="47" spans="1:4">
      <c r="A47" s="62" t="s">
        <v>200</v>
      </c>
      <c r="B47" s="222">
        <v>0</v>
      </c>
      <c r="C47" s="222"/>
      <c r="D47" s="222">
        <v>0</v>
      </c>
    </row>
    <row r="48" spans="1:4">
      <c r="A48" s="4"/>
      <c r="B48" s="4"/>
      <c r="C48" s="4"/>
      <c r="D48" s="4"/>
    </row>
  </sheetData>
  <mergeCells count="3">
    <mergeCell ref="A2:D2"/>
    <mergeCell ref="A3:D3"/>
    <mergeCell ref="A1:D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9"/>
  <sheetViews>
    <sheetView tabSelected="1" workbookViewId="0">
      <selection activeCell="M27" sqref="M27"/>
    </sheetView>
  </sheetViews>
  <sheetFormatPr defaultRowHeight="15"/>
  <cols>
    <col min="1" max="1" width="69.28515625" customWidth="1"/>
    <col min="2" max="2" width="14.5703125" customWidth="1"/>
    <col min="3" max="3" width="16" customWidth="1"/>
    <col min="4" max="4" width="13.28515625" customWidth="1"/>
    <col min="5" max="5" width="14.42578125" customWidth="1"/>
  </cols>
  <sheetData>
    <row r="1" spans="1:5">
      <c r="A1" s="481" t="s">
        <v>800</v>
      </c>
      <c r="B1" s="481"/>
      <c r="C1" s="481"/>
      <c r="D1" s="481"/>
      <c r="E1" s="481"/>
    </row>
    <row r="2" spans="1:5" ht="23.25" customHeight="1">
      <c r="A2" s="477" t="s">
        <v>747</v>
      </c>
      <c r="B2" s="480"/>
      <c r="C2" s="480"/>
      <c r="D2" s="480"/>
      <c r="E2" s="480"/>
    </row>
    <row r="3" spans="1:5" ht="25.5" customHeight="1">
      <c r="A3" s="522" t="s">
        <v>80</v>
      </c>
      <c r="B3" s="480"/>
      <c r="C3" s="480"/>
      <c r="D3" s="480"/>
      <c r="E3" s="480"/>
    </row>
    <row r="4" spans="1:5" ht="21.75" customHeight="1">
      <c r="A4" s="47"/>
      <c r="B4" s="41"/>
      <c r="C4" s="41"/>
      <c r="D4" s="41"/>
      <c r="E4" s="41"/>
    </row>
    <row r="5" spans="1:5">
      <c r="A5" s="523" t="s">
        <v>47</v>
      </c>
      <c r="B5" s="525" t="s">
        <v>244</v>
      </c>
      <c r="C5" s="527" t="s">
        <v>585</v>
      </c>
      <c r="D5" s="528"/>
      <c r="E5" s="529"/>
    </row>
    <row r="6" spans="1:5" ht="30.75" customHeight="1">
      <c r="A6" s="524"/>
      <c r="B6" s="526"/>
      <c r="C6" s="46" t="s">
        <v>82</v>
      </c>
      <c r="D6" s="58" t="s">
        <v>107</v>
      </c>
      <c r="E6" s="46" t="s">
        <v>108</v>
      </c>
    </row>
    <row r="7" spans="1:5" ht="30">
      <c r="A7" s="44" t="s">
        <v>77</v>
      </c>
      <c r="B7" s="5" t="s">
        <v>402</v>
      </c>
      <c r="C7" s="223">
        <v>23294</v>
      </c>
      <c r="D7" s="223">
        <v>25299</v>
      </c>
      <c r="E7" s="223">
        <v>21620</v>
      </c>
    </row>
    <row r="8" spans="1:5" ht="30">
      <c r="A8" s="44" t="s">
        <v>78</v>
      </c>
      <c r="B8" s="5" t="s">
        <v>402</v>
      </c>
      <c r="C8" s="223"/>
      <c r="D8" s="223"/>
      <c r="E8" s="223"/>
    </row>
    <row r="9" spans="1:5" ht="18.75" customHeight="1">
      <c r="A9" s="25" t="s">
        <v>81</v>
      </c>
      <c r="B9" s="25"/>
      <c r="C9" s="224">
        <f>C7</f>
        <v>23294</v>
      </c>
      <c r="D9" s="224">
        <f>D7</f>
        <v>25299</v>
      </c>
      <c r="E9" s="224">
        <f>E7</f>
        <v>21620</v>
      </c>
    </row>
  </sheetData>
  <mergeCells count="6">
    <mergeCell ref="A1:E1"/>
    <mergeCell ref="A2:E2"/>
    <mergeCell ref="A3:E3"/>
    <mergeCell ref="A5:A6"/>
    <mergeCell ref="B5:B6"/>
    <mergeCell ref="C5:E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8" orientation="portrait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29</vt:i4>
      </vt:variant>
      <vt:variant>
        <vt:lpstr>Névvel ellátott tartományok</vt:lpstr>
      </vt:variant>
      <vt:variant>
        <vt:i4>2</vt:i4>
      </vt:variant>
    </vt:vector>
  </HeadingPairs>
  <TitlesOfParts>
    <vt:vector size="31" baseType="lpstr">
      <vt:lpstr>1. melléklet</vt:lpstr>
      <vt:lpstr>2. melléklet</vt:lpstr>
      <vt:lpstr>2A. melléklet</vt:lpstr>
      <vt:lpstr>2B. melléklet</vt:lpstr>
      <vt:lpstr>3. melléklet</vt:lpstr>
      <vt:lpstr>3A. melléklet</vt:lpstr>
      <vt:lpstr>3B. melléklet</vt:lpstr>
      <vt:lpstr>4. melléklet</vt:lpstr>
      <vt:lpstr>4A. melléklet</vt:lpstr>
      <vt:lpstr>4B. melléklet</vt:lpstr>
      <vt:lpstr>5. melléklet</vt:lpstr>
      <vt:lpstr>5A. melléklet</vt:lpstr>
      <vt:lpstr>5B. melléklet</vt:lpstr>
      <vt:lpstr>6. melléklet</vt:lpstr>
      <vt:lpstr>7. melléklet</vt:lpstr>
      <vt:lpstr>8. melléklet</vt:lpstr>
      <vt:lpstr>9. melléklet</vt:lpstr>
      <vt:lpstr>9A. melléklet</vt:lpstr>
      <vt:lpstr>10. melléklet</vt:lpstr>
      <vt:lpstr>11. melléklet</vt:lpstr>
      <vt:lpstr>12. melléklet</vt:lpstr>
      <vt:lpstr>13. melléklet</vt:lpstr>
      <vt:lpstr>14A. melléklet</vt:lpstr>
      <vt:lpstr>14B.melléklet</vt:lpstr>
      <vt:lpstr>15. melléklet</vt:lpstr>
      <vt:lpstr>16A. melléklet</vt:lpstr>
      <vt:lpstr>16B.melléklet</vt:lpstr>
      <vt:lpstr>17. melléklet</vt:lpstr>
      <vt:lpstr>Munka1</vt:lpstr>
      <vt:lpstr>'9. melléklet'!foot_4_place</vt:lpstr>
      <vt:lpstr>'9. melléklet'!foot_53_place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2018-05-28T09:27:05Z</cp:lastPrinted>
  <dcterms:created xsi:type="dcterms:W3CDTF">2014-01-03T21:48:14Z</dcterms:created>
  <dcterms:modified xsi:type="dcterms:W3CDTF">2019-02-12T07:45:24Z</dcterms:modified>
</cp:coreProperties>
</file>